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9FA" lockStructure="1"/>
  <bookViews>
    <workbookView xWindow="90" yWindow="120" windowWidth="13380" windowHeight="3990"/>
  </bookViews>
  <sheets>
    <sheet name="Tabelle1" sheetId="1" r:id="rId1"/>
    <sheet name="Tabelle3" sheetId="3" state="hidden" r:id="rId2"/>
  </sheets>
  <definedNames>
    <definedName name="_xlnm.Print_Area" localSheetId="0">Tabelle1!$A$1:$I$66</definedName>
  </definedNames>
  <calcPr calcId="145621"/>
</workbook>
</file>

<file path=xl/calcChain.xml><?xml version="1.0" encoding="utf-8"?>
<calcChain xmlns="http://schemas.openxmlformats.org/spreadsheetml/2006/main">
  <c r="J18" i="3" l="1"/>
  <c r="E8" i="1" s="1"/>
  <c r="J17" i="3"/>
  <c r="E7" i="1" s="1"/>
  <c r="I25" i="3"/>
  <c r="I26" i="3"/>
  <c r="B47" i="1" s="1"/>
  <c r="I27" i="3"/>
  <c r="I28" i="3"/>
  <c r="I29" i="3"/>
  <c r="I30" i="3"/>
  <c r="I31" i="3"/>
  <c r="I32" i="3"/>
  <c r="I33" i="3"/>
  <c r="D46" i="1" s="1"/>
  <c r="I34" i="3"/>
  <c r="I35" i="3"/>
  <c r="E46" i="1" s="1"/>
  <c r="I36" i="3"/>
  <c r="E47" i="1" s="1"/>
  <c r="I37" i="3"/>
  <c r="I38" i="3"/>
  <c r="I39" i="3"/>
  <c r="E50" i="1" s="1"/>
  <c r="I40" i="3"/>
  <c r="E51" i="1" s="1"/>
  <c r="I41" i="3"/>
  <c r="I42" i="3"/>
  <c r="I43" i="3"/>
  <c r="I44" i="3"/>
  <c r="I45" i="3"/>
  <c r="I24" i="3"/>
  <c r="A45" i="1" s="1"/>
  <c r="H25" i="3"/>
  <c r="B36" i="1" s="1"/>
  <c r="H26" i="3"/>
  <c r="B37" i="1" s="1"/>
  <c r="H27" i="3"/>
  <c r="B38" i="1" s="1"/>
  <c r="H28" i="3"/>
  <c r="B39" i="1" s="1"/>
  <c r="H29" i="3"/>
  <c r="B40" i="1" s="1"/>
  <c r="H30" i="3"/>
  <c r="B41" i="1" s="1"/>
  <c r="H31" i="3"/>
  <c r="H32" i="3"/>
  <c r="H33" i="3"/>
  <c r="H34" i="3"/>
  <c r="H35" i="3"/>
  <c r="E36" i="1" s="1"/>
  <c r="H36" i="3"/>
  <c r="E37" i="1" s="1"/>
  <c r="H37" i="3"/>
  <c r="H38" i="3"/>
  <c r="H39" i="3"/>
  <c r="E40" i="1" s="1"/>
  <c r="H40" i="3"/>
  <c r="E41" i="1" s="1"/>
  <c r="H41" i="3"/>
  <c r="E42" i="1" s="1"/>
  <c r="H42" i="3"/>
  <c r="E43" i="1" s="1"/>
  <c r="H43" i="3"/>
  <c r="H44" i="3"/>
  <c r="H24" i="3"/>
  <c r="A35" i="1" s="1"/>
  <c r="G25" i="3"/>
  <c r="B28" i="1" s="1"/>
  <c r="G26" i="3"/>
  <c r="B29" i="1" s="1"/>
  <c r="G27" i="3"/>
  <c r="B30" i="1" s="1"/>
  <c r="G28" i="3"/>
  <c r="G29" i="3"/>
  <c r="B32" i="1" s="1"/>
  <c r="G30" i="3"/>
  <c r="B33" i="1" s="1"/>
  <c r="G31" i="3"/>
  <c r="G32" i="3"/>
  <c r="G33" i="3"/>
  <c r="D28" i="1" s="1"/>
  <c r="G34" i="3"/>
  <c r="G35" i="3"/>
  <c r="E28" i="1" s="1"/>
  <c r="G36" i="3"/>
  <c r="E29" i="1" s="1"/>
  <c r="G37" i="3"/>
  <c r="E30" i="1" s="1"/>
  <c r="G38" i="3"/>
  <c r="G39" i="3"/>
  <c r="E33" i="1" s="1"/>
  <c r="G40" i="3"/>
  <c r="G41" i="3"/>
  <c r="G42" i="3"/>
  <c r="G43" i="3"/>
  <c r="G44" i="3"/>
  <c r="G45" i="3"/>
  <c r="G46" i="3"/>
  <c r="G24" i="3"/>
  <c r="A27" i="1" s="1"/>
  <c r="F25" i="3"/>
  <c r="F26" i="3"/>
  <c r="B21" i="1" s="1"/>
  <c r="F27" i="3"/>
  <c r="B22" i="1" s="1"/>
  <c r="F28" i="3"/>
  <c r="F29" i="3"/>
  <c r="B24" i="1" s="1"/>
  <c r="F30" i="3"/>
  <c r="B25" i="1" s="1"/>
  <c r="F31" i="3"/>
  <c r="F32" i="3"/>
  <c r="F33" i="3"/>
  <c r="D20" i="1" s="1"/>
  <c r="F34" i="3"/>
  <c r="F35" i="3"/>
  <c r="E20" i="1" s="1"/>
  <c r="F36" i="3"/>
  <c r="E21" i="1" s="1"/>
  <c r="F37" i="3"/>
  <c r="F38" i="3"/>
  <c r="F39" i="3"/>
  <c r="E32" i="1" s="1"/>
  <c r="F40" i="3"/>
  <c r="F41" i="3"/>
  <c r="A54" i="1" s="1"/>
  <c r="F42" i="3"/>
  <c r="F43" i="3"/>
  <c r="F44" i="3"/>
  <c r="F24" i="3"/>
  <c r="A19" i="1" s="1"/>
  <c r="E40" i="3"/>
  <c r="E14" i="1" s="1"/>
  <c r="E41" i="3"/>
  <c r="E42" i="3"/>
  <c r="E43" i="3"/>
  <c r="E44" i="3"/>
  <c r="E25" i="3"/>
  <c r="B12" i="1" s="1"/>
  <c r="E26" i="3"/>
  <c r="B13" i="1" s="1"/>
  <c r="E27" i="3"/>
  <c r="B14" i="1" s="1"/>
  <c r="E28" i="3"/>
  <c r="E29" i="3"/>
  <c r="B16" i="1" s="1"/>
  <c r="E30" i="3"/>
  <c r="B17" i="1" s="1"/>
  <c r="E31" i="3"/>
  <c r="E32" i="3"/>
  <c r="E33" i="3"/>
  <c r="D12" i="1" s="1"/>
  <c r="E34" i="3"/>
  <c r="E35" i="3"/>
  <c r="E36" i="3"/>
  <c r="E37" i="3"/>
  <c r="E38" i="3"/>
  <c r="E39" i="3"/>
  <c r="E13" i="1" s="1"/>
  <c r="E24" i="3"/>
  <c r="A11" i="1" s="1"/>
  <c r="G16" i="3"/>
  <c r="G17" i="3"/>
  <c r="B7" i="1" s="1"/>
  <c r="G18" i="3"/>
  <c r="B8" i="1" s="1"/>
  <c r="G19" i="3"/>
  <c r="B9" i="1" s="1"/>
  <c r="G20" i="3"/>
  <c r="G21" i="3"/>
  <c r="G22" i="3"/>
  <c r="G23" i="3"/>
  <c r="G14" i="3"/>
  <c r="G15" i="3"/>
  <c r="A5" i="1" s="1"/>
  <c r="G13" i="3"/>
  <c r="A3" i="1" s="1"/>
  <c r="E48" i="1"/>
  <c r="B46" i="1"/>
  <c r="E38" i="1"/>
  <c r="D36" i="1"/>
  <c r="E22" i="1"/>
  <c r="B20" i="1"/>
  <c r="E39" i="1" l="1"/>
  <c r="E24" i="1"/>
</calcChain>
</file>

<file path=xl/sharedStrings.xml><?xml version="1.0" encoding="utf-8"?>
<sst xmlns="http://schemas.openxmlformats.org/spreadsheetml/2006/main" count="345" uniqueCount="202">
  <si>
    <t>Sprache / language / langue / lingua / taal</t>
  </si>
  <si>
    <t>Variable:</t>
  </si>
  <si>
    <t>SPRACHE</t>
  </si>
  <si>
    <t>DEUTSCH</t>
  </si>
  <si>
    <t>ENGLISH</t>
  </si>
  <si>
    <t>FRANÇAIS</t>
  </si>
  <si>
    <t>ITALIANO</t>
  </si>
  <si>
    <t>NEDERLANDS</t>
  </si>
  <si>
    <t>Variable - Menü</t>
  </si>
  <si>
    <t>LEITFADEN ABKÜNDIGUNG G1</t>
  </si>
  <si>
    <t>PROJEKT / FIRMA</t>
  </si>
  <si>
    <t>KONTAKT</t>
  </si>
  <si>
    <t>FACHHANDELSPARTNER</t>
  </si>
  <si>
    <t>SIMONSVOSS KONTAKT</t>
  </si>
  <si>
    <t>KONSTELLATION 1</t>
  </si>
  <si>
    <t>KONSTELLATION 2</t>
  </si>
  <si>
    <t>KONSTELLATION 3</t>
  </si>
  <si>
    <t>KONSTELLATION 4</t>
  </si>
  <si>
    <t>KONSTELLATION 5</t>
  </si>
  <si>
    <t>G1 Anlage</t>
  </si>
  <si>
    <t>G1 Anlage mit Netzwerk</t>
  </si>
  <si>
    <t>kleine G1 Anlage</t>
  </si>
  <si>
    <t>Nur G1 Transponder</t>
  </si>
  <si>
    <t>G1 und G2 Transponder</t>
  </si>
  <si>
    <t>G1 Transponder</t>
  </si>
  <si>
    <t>G2 Funktion gewünscht</t>
  </si>
  <si>
    <t>Nur G1 Schließungen</t>
  </si>
  <si>
    <t>G1 Schließungen</t>
  </si>
  <si>
    <t>LON oder altes WaveNet- Netzwerk</t>
  </si>
  <si>
    <t>Software aktuell</t>
  </si>
  <si>
    <t>Software veraltet</t>
  </si>
  <si>
    <t>Programmiergerät aktuell</t>
  </si>
  <si>
    <t>Programmiergerät veraltet</t>
  </si>
  <si>
    <t>LÖSUNG</t>
  </si>
  <si>
    <t>Austausch</t>
  </si>
  <si>
    <t>Software - LSM 3.3</t>
  </si>
  <si>
    <t>SmartCD.G2</t>
  </si>
  <si>
    <t>Umstellung der Anlage von G1 auf G2+G1</t>
  </si>
  <si>
    <t>G2 Transponder nachprogrammieren</t>
  </si>
  <si>
    <t>Je nach Größe:</t>
  </si>
  <si>
    <t>Gesamte Anlage tauschen</t>
  </si>
  <si>
    <t>Kein Programmierbedarf an Transpondern oder Schließungen</t>
  </si>
  <si>
    <t>LON / WaveNet Knoten und Router durch WaveNet erstetzen</t>
  </si>
  <si>
    <t>Aufbau G2+G1 Anlage mit G2 Produkten</t>
  </si>
  <si>
    <t>Notitz:</t>
  </si>
  <si>
    <t xml:space="preserve">oder </t>
  </si>
  <si>
    <t>Netzwerk komplett tauschen</t>
  </si>
  <si>
    <t>Variable für Meldungen:</t>
  </si>
  <si>
    <t>Texte Deutsch</t>
  </si>
  <si>
    <r>
      <rPr>
        <b/>
        <sz val="10"/>
        <rFont val="Arial"/>
        <family val="2"/>
      </rPr>
      <t xml:space="preserve">HINWEIS </t>
    </r>
    <r>
      <rPr>
        <sz val="10"/>
        <rFont val="Arial"/>
        <family val="2"/>
      </rPr>
      <t xml:space="preserve">
G1 Produkte sind zu G2 Produkten kompatibel.
Diese Checkliste dient der Einschätzung des Aufwandes der benötigten Anpassungen an der Schließanlage</t>
    </r>
  </si>
  <si>
    <t>Meldungen Deutsch</t>
  </si>
  <si>
    <t>Texte Englisch</t>
  </si>
  <si>
    <t>GUIDELINE G1 END OF LIFE</t>
  </si>
  <si>
    <r>
      <t>NOTE</t>
    </r>
    <r>
      <rPr>
        <sz val="10"/>
        <rFont val="Arial"/>
        <family val="2"/>
      </rPr>
      <t xml:space="preserve">
G1 products are compatable to G2 products.
The purpose of this checklist is to calculate the effort of the required adjustments.</t>
    </r>
  </si>
  <si>
    <t>PROJECT / COMPANY</t>
  </si>
  <si>
    <t>CONTACT</t>
  </si>
  <si>
    <t>VALUE ADDED RESELLER</t>
  </si>
  <si>
    <t>SIMONSVOSS CONTACT</t>
  </si>
  <si>
    <t>HELP</t>
  </si>
  <si>
    <t>Selection</t>
  </si>
  <si>
    <t xml:space="preserve">PLEASE SELECT
</t>
  </si>
  <si>
    <t>CONSTELLATION 1</t>
  </si>
  <si>
    <t>CONSTELLATION 2</t>
  </si>
  <si>
    <t>CONSTELLATION 3</t>
  </si>
  <si>
    <t>CONSTELLATION 4</t>
  </si>
  <si>
    <t>CONSTELLATION 5</t>
  </si>
  <si>
    <t>G1 System</t>
  </si>
  <si>
    <t>G1 System with Network</t>
  </si>
  <si>
    <t>small G1 System</t>
  </si>
  <si>
    <t>Only G1 Transponder</t>
  </si>
  <si>
    <t>G1 and G2 Transponders</t>
  </si>
  <si>
    <t>G2 function desired</t>
  </si>
  <si>
    <t>Only G1 Locks</t>
  </si>
  <si>
    <t>G1 Locks</t>
  </si>
  <si>
    <t>LON or old WaveNet- Network</t>
  </si>
  <si>
    <t>Software up to date</t>
  </si>
  <si>
    <t>old Software</t>
  </si>
  <si>
    <t>Programming device up to date</t>
  </si>
  <si>
    <t>old programming device</t>
  </si>
  <si>
    <t>SOLUTION</t>
  </si>
  <si>
    <t>Replace</t>
  </si>
  <si>
    <t>System change from G1 to G2+G1</t>
  </si>
  <si>
    <t>Re-programm G2 Transponders</t>
  </si>
  <si>
    <t>Depending on size:</t>
  </si>
  <si>
    <t>Replace entire locking system</t>
  </si>
  <si>
    <t>No programming demand on Transponders or Locks</t>
  </si>
  <si>
    <t>Replace LON / WaveNet Nodes and Router with WaveNet</t>
  </si>
  <si>
    <t>Create G2+G1 system with G2 products</t>
  </si>
  <si>
    <t>Notes:</t>
  </si>
  <si>
    <t>or</t>
  </si>
  <si>
    <t>Replace entire Network</t>
  </si>
  <si>
    <t>Texte Französisch</t>
  </si>
  <si>
    <t>GUIDE DA LA FIN DE G1</t>
  </si>
  <si>
    <r>
      <rPr>
        <b/>
        <sz val="10"/>
        <rFont val="Arial"/>
        <family val="2"/>
      </rPr>
      <t>INDICATION</t>
    </r>
    <r>
      <rPr>
        <sz val="10"/>
        <rFont val="Arial"/>
        <family val="2"/>
      </rPr>
      <t xml:space="preserve">
Les produits G1 sont compatible avec ceux de G2.
Cette liste sert á estimer le taux d’ajustement utilisé concernant la fermeture.</t>
    </r>
  </si>
  <si>
    <t>PROJET /  ENTREPRISE</t>
  </si>
  <si>
    <t>COMMERCE SPÉCIALISÉ</t>
  </si>
  <si>
    <t>AIDE</t>
  </si>
  <si>
    <t xml:space="preserve">ICI SÈLECTIONNER
</t>
  </si>
  <si>
    <t>Fermeture G1</t>
  </si>
  <si>
    <t>Fermeture G1 avec réseau</t>
  </si>
  <si>
    <t>Petite fermeture G1</t>
  </si>
  <si>
    <t>Seulement G1 Transpondeur</t>
  </si>
  <si>
    <t>G1 et G2 Transpondeur</t>
  </si>
  <si>
    <t>G1 Transpondeur</t>
  </si>
  <si>
    <t>G2 function souhaitée</t>
  </si>
  <si>
    <t>Seulement G1 fermeture</t>
  </si>
  <si>
    <t>G1 fermeture</t>
  </si>
  <si>
    <t>LON ou un ancien Réseau-WaveNet</t>
  </si>
  <si>
    <t>Logiciel actuel</t>
  </si>
  <si>
    <t>Logiciel démodé</t>
  </si>
  <si>
    <t>L'appareil de programmation actuel</t>
  </si>
  <si>
    <t>L'appareil de programmation démodé</t>
  </si>
  <si>
    <t>Solution</t>
  </si>
  <si>
    <t>Échange</t>
  </si>
  <si>
    <t>Migration de fermeture de G1 á G2+G1</t>
  </si>
  <si>
    <t>Repregrammer le G2 Transpondeur</t>
  </si>
  <si>
    <t>Selon la grandeur:</t>
  </si>
  <si>
    <t>Migrer toute la fermeture</t>
  </si>
  <si>
    <t>Pas de besoin de programmation de transpondeur ou portes</t>
  </si>
  <si>
    <t>Remplacer les LON / Nœuds WaveNet et routeur par WaveNet</t>
  </si>
  <si>
    <t>Établir une fermeture avec les produits G2</t>
  </si>
  <si>
    <t>Note:</t>
  </si>
  <si>
    <t>ou</t>
  </si>
  <si>
    <t>Échanger tout le réseau</t>
  </si>
  <si>
    <t>TEXT ITALIANO</t>
  </si>
  <si>
    <t>LINEAGUIDA G1 FINE PRODUZIONE</t>
  </si>
  <si>
    <t>NOTE
I prodotti G1 sono compatibili con i prodotti G2.
Lo scopo di questa "lista di controllo" è quello di valutare le azioni da intraprendere per l'adattamento.</t>
  </si>
  <si>
    <t>PROGETTO / DITTA</t>
  </si>
  <si>
    <t xml:space="preserve">VALORE AGGIUNTO RIVENDITORE </t>
  </si>
  <si>
    <t>CONTATTO SIMONSVOSS</t>
  </si>
  <si>
    <t>AIUTO</t>
  </si>
  <si>
    <t>Selezione</t>
  </si>
  <si>
    <t>SELEZIONARE</t>
  </si>
  <si>
    <t>RAGGRUPPAMENTO 1</t>
  </si>
  <si>
    <t>RAGGRUPPAMENTO 2</t>
  </si>
  <si>
    <t>RAGGRUPPAMENTO 3</t>
  </si>
  <si>
    <t>RAGGRUPPAMENTO 4</t>
  </si>
  <si>
    <t>RAGGRUPPAMENTO 5</t>
  </si>
  <si>
    <t xml:space="preserve">Sistema G1 </t>
  </si>
  <si>
    <t>Sistema G1</t>
  </si>
  <si>
    <t>Sistema G1 con rete</t>
  </si>
  <si>
    <t>Piccolo sistema G1</t>
  </si>
  <si>
    <t xml:space="preserve">Solo Transponder G1 </t>
  </si>
  <si>
    <t xml:space="preserve">Transponders G1 e G2 </t>
  </si>
  <si>
    <t>Transponder G1</t>
  </si>
  <si>
    <t>Funzioni G2 desiderate</t>
  </si>
  <si>
    <t>Solo chiusure G1 Locks</t>
  </si>
  <si>
    <t>Chiusure G1</t>
  </si>
  <si>
    <t xml:space="preserve">Chiusure G1 </t>
  </si>
  <si>
    <t>LON o vecchia WaveNet-Network</t>
  </si>
  <si>
    <t>Aggiornare Software</t>
  </si>
  <si>
    <t>Vecchio Software</t>
  </si>
  <si>
    <t>Aggiornare dispositivo di programmazione</t>
  </si>
  <si>
    <t>Vecchio dispositivo di programmazione</t>
  </si>
  <si>
    <t>SOLUZIONE</t>
  </si>
  <si>
    <t>Sostituire</t>
  </si>
  <si>
    <t>Cambio sistema da G1 a G2+G1</t>
  </si>
  <si>
    <t>Dipende dalle dimensioni:</t>
  </si>
  <si>
    <t>Sostituire intero sistema di chiusura</t>
  </si>
  <si>
    <t>Nessuna richiesta di programmazione nei transponders o chiusure.</t>
  </si>
  <si>
    <t>Sostituire LON / WaveNet Nodi e Router with WaveNet</t>
  </si>
  <si>
    <t>Crea sistema G2+G1 con prodotti G2</t>
  </si>
  <si>
    <t>o</t>
  </si>
  <si>
    <t>Sostituire intera Network</t>
  </si>
  <si>
    <t>TEKST NEDERLANDS</t>
  </si>
  <si>
    <t>HANDLEIDING G1 END OF LIFE</t>
  </si>
  <si>
    <r>
      <t>OPMERKING</t>
    </r>
    <r>
      <rPr>
        <sz val="10"/>
        <rFont val="Arial"/>
        <family val="2"/>
      </rPr>
      <t xml:space="preserve">
G1 producten zijn compatable met G2 producten.
Het doel van deze controlelijst is het berekenen van de inspanning van de vereiste aanpassingen.</t>
    </r>
  </si>
  <si>
    <t>PROJECT / ORGANISATIE</t>
  </si>
  <si>
    <t>Selectie</t>
  </si>
  <si>
    <t>Selecteer A.U.B.</t>
  </si>
  <si>
    <t>SITUATIE 1</t>
  </si>
  <si>
    <t>SITUATIE 2</t>
  </si>
  <si>
    <t>SITUATIE 3</t>
  </si>
  <si>
    <t>SITUATIE 4</t>
  </si>
  <si>
    <t>SITUATIE 5</t>
  </si>
  <si>
    <t>G1 Systeem</t>
  </si>
  <si>
    <t>G1 Systeem met Network</t>
  </si>
  <si>
    <t>Klein G1 Systeem</t>
  </si>
  <si>
    <t>Alleen G1 Transponder</t>
  </si>
  <si>
    <t>G1 en G2 Transponders</t>
  </si>
  <si>
    <t>G2 functie gewenst</t>
  </si>
  <si>
    <t>Alleen G1 sluitingen</t>
  </si>
  <si>
    <t>G1 Sluitingen</t>
  </si>
  <si>
    <t>G1 sluitingen</t>
  </si>
  <si>
    <t>LON of oude WaveNet- Netwerk</t>
  </si>
  <si>
    <t>oude Software</t>
  </si>
  <si>
    <t>Programmeer apparaat up to date</t>
  </si>
  <si>
    <t>oude programmeer apparaat</t>
  </si>
  <si>
    <t>OPLOSSING</t>
  </si>
  <si>
    <t>Vervangen</t>
  </si>
  <si>
    <t>Verandering in systeem van G1, G2 + G1</t>
  </si>
  <si>
    <t>Verandering in systeem van G1, G2 + G2</t>
  </si>
  <si>
    <t>Her-programmeren G2 Transponders</t>
  </si>
  <si>
    <t xml:space="preserve">Afhankelijk van de grootte:
</t>
  </si>
  <si>
    <t>Complete sluitplan vervangen</t>
  </si>
  <si>
    <t>Geen programmeer behoefte op Transponders of Sluitingen</t>
  </si>
  <si>
    <t>Vervang LON / WaveNet Nodes en Router met WaveNet</t>
  </si>
  <si>
    <t>G2 + G1 systeem maken met G2 producten</t>
  </si>
  <si>
    <t>Notities</t>
  </si>
  <si>
    <t>of</t>
  </si>
  <si>
    <t>Complete netwerk vervangen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</si>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</sst>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sz val="9"/>
      <color theme="0"/>
      <name val="Arial"/>
      <family val="2"/>
    </font>
    <font>
      <sz val="48"/>
      <color rgb="FF00B050"/>
      <name val="Wingdings"/>
      <charset val="2"/>
    </font>
    <font>
      <sz val="2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2" fillId="2" borderId="0" xfId="0" applyFont="1" applyFill="1" applyAlignment="1" applyProtection="1">
      <alignment wrapText="1"/>
    </xf>
    <xf numFmtId="0" fontId="0" fillId="5" borderId="0" xfId="0" applyFill="1"/>
    <xf numFmtId="0" fontId="1" fillId="5" borderId="0" xfId="0" applyFont="1" applyFill="1"/>
    <xf numFmtId="0" fontId="0" fillId="5" borderId="0" xfId="0" applyFill="1" applyBorder="1"/>
    <xf numFmtId="0" fontId="0" fillId="5" borderId="0" xfId="0" applyFill="1" applyAlignment="1">
      <alignment horizontal="left"/>
    </xf>
    <xf numFmtId="0" fontId="6" fillId="6" borderId="0" xfId="0" applyFont="1" applyFill="1"/>
    <xf numFmtId="0" fontId="0" fillId="4" borderId="0" xfId="0" applyFill="1"/>
    <xf numFmtId="0" fontId="0" fillId="4" borderId="16" xfId="0" applyFill="1" applyBorder="1"/>
    <xf numFmtId="0" fontId="2" fillId="4" borderId="16" xfId="0" applyFont="1" applyFill="1" applyBorder="1" applyAlignment="1" applyProtection="1">
      <alignment wrapText="1"/>
    </xf>
    <xf numFmtId="0" fontId="1" fillId="5" borderId="16" xfId="0" applyFont="1" applyFill="1" applyBorder="1"/>
    <xf numFmtId="0" fontId="0" fillId="4" borderId="16" xfId="0" applyFill="1" applyBorder="1" applyAlignment="1">
      <alignment horizontal="center"/>
    </xf>
    <xf numFmtId="0" fontId="0" fillId="4" borderId="16" xfId="0" applyFill="1" applyBorder="1" applyAlignment="1">
      <alignment horizontal="left"/>
    </xf>
    <xf numFmtId="0" fontId="4" fillId="4" borderId="16" xfId="0" applyFont="1" applyFill="1" applyBorder="1"/>
    <xf numFmtId="0" fontId="0" fillId="0" borderId="0" xfId="0" applyAlignment="1">
      <alignment wrapText="1"/>
    </xf>
    <xf numFmtId="0" fontId="6" fillId="7" borderId="0" xfId="0" applyFont="1" applyFill="1"/>
    <xf numFmtId="0" fontId="6" fillId="8" borderId="0" xfId="0" applyFont="1" applyFill="1"/>
    <xf numFmtId="0" fontId="1" fillId="9" borderId="0" xfId="0" applyFont="1" applyFill="1"/>
    <xf numFmtId="0" fontId="2" fillId="2" borderId="0" xfId="0" applyFont="1" applyFill="1"/>
    <xf numFmtId="0" fontId="11" fillId="2" borderId="0" xfId="0" applyFont="1" applyFill="1" applyAlignment="1">
      <alignment horizontal="left" wrapText="1"/>
    </xf>
    <xf numFmtId="0" fontId="5" fillId="3" borderId="0" xfId="0" applyFont="1" applyFill="1" applyProtection="1"/>
    <xf numFmtId="0" fontId="12" fillId="3" borderId="0" xfId="0" applyFont="1" applyFill="1" applyAlignment="1" applyProtection="1">
      <alignment horizontal="center"/>
    </xf>
    <xf numFmtId="0" fontId="2" fillId="2" borderId="5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2" fillId="2" borderId="7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4" borderId="0" xfId="0" applyFont="1" applyFill="1"/>
    <xf numFmtId="0" fontId="0" fillId="4" borderId="16" xfId="0" applyFill="1" applyBorder="1"/>
    <xf numFmtId="0" fontId="11" fillId="2" borderId="8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left" wrapText="1"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right" vertical="center" wrapText="1"/>
    </xf>
    <xf numFmtId="0" fontId="2" fillId="2" borderId="0" xfId="0" applyFont="1" applyFill="1" applyBorder="1"/>
    <xf numFmtId="0" fontId="2" fillId="2" borderId="12" xfId="0" applyFont="1" applyFill="1" applyBorder="1"/>
    <xf numFmtId="0" fontId="11" fillId="2" borderId="5" xfId="0" applyFont="1" applyFill="1" applyBorder="1"/>
    <xf numFmtId="0" fontId="11" fillId="2" borderId="13" xfId="0" applyFont="1" applyFill="1" applyBorder="1"/>
    <xf numFmtId="0" fontId="11" fillId="2" borderId="6" xfId="0" applyFont="1" applyFill="1" applyBorder="1"/>
    <xf numFmtId="0" fontId="11" fillId="2" borderId="0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10" fillId="0" borderId="0" xfId="0" applyFont="1" applyBorder="1" applyAlignment="1"/>
    <xf numFmtId="0" fontId="8" fillId="0" borderId="0" xfId="0" applyFont="1" applyBorder="1" applyAlignment="1"/>
    <xf numFmtId="0" fontId="0" fillId="0" borderId="0" xfId="0" applyAlignment="1"/>
    <xf numFmtId="0" fontId="14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/>
    <xf numFmtId="0" fontId="11" fillId="2" borderId="12" xfId="0" applyFont="1" applyFill="1" applyBorder="1"/>
    <xf numFmtId="0" fontId="11" fillId="2" borderId="14" xfId="0" applyFont="1" applyFill="1" applyBorder="1"/>
    <xf numFmtId="0" fontId="11" fillId="2" borderId="15" xfId="0" applyFont="1" applyFill="1" applyBorder="1"/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left" vertical="center"/>
    </xf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12" xfId="0" applyFont="1" applyFill="1" applyBorder="1" applyAlignment="1">
      <alignment horizontal="left" wrapText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3" fillId="4" borderId="6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hyperlink" Target="http://www.simons-voss.com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157077</xdr:colOff>
      <xdr:row>1</xdr:row>
      <xdr:rowOff>20319</xdr:rowOff>
    </xdr:from>
    <xdr:to>
      <xdr:col>16384</xdr:col>
      <xdr:colOff>168556</xdr:colOff>
      <xdr:row>3</xdr:row>
      <xdr:rowOff>213360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0397" y="195579"/>
          <a:ext cx="3691939" cy="955041"/>
        </a:xfrm>
        <a:prstGeom prst="rect">
          <a:avLst/>
        </a:prstGeom>
      </xdr:spPr>
    </xdr:pic>
    <xdr:clientData/>
  </xdr:twoCellAnchor>
  <xdr:twoCellAnchor>
    <xdr:from>
      <xdr:col>3</xdr:col>
      <xdr:colOff>152400</xdr:colOff>
      <xdr:row>12</xdr:row>
      <xdr:rowOff>83820</xdr:rowOff>
    </xdr:from>
    <xdr:to>
      <xdr:col>3</xdr:col>
      <xdr:colOff>552450</xdr:colOff>
      <xdr:row>16</xdr:row>
      <xdr:rowOff>22860</xdr:rowOff>
    </xdr:to>
    <xdr:sp macro="" textlink="">
      <xdr:nvSpPr>
        <xdr:cNvPr id="4" name="Pfeil nach rechts 3"/>
        <xdr:cNvSpPr/>
      </xdr:nvSpPr>
      <xdr:spPr>
        <a:xfrm>
          <a:off x="6530340" y="4213860"/>
          <a:ext cx="400050" cy="640080"/>
        </a:xfrm>
        <a:prstGeom prst="rightArrow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152400</xdr:colOff>
      <xdr:row>20</xdr:row>
      <xdr:rowOff>106680</xdr:rowOff>
    </xdr:from>
    <xdr:to>
      <xdr:col>3</xdr:col>
      <xdr:colOff>552450</xdr:colOff>
      <xdr:row>24</xdr:row>
      <xdr:rowOff>45720</xdr:rowOff>
    </xdr:to>
    <xdr:sp macro="" textlink="">
      <xdr:nvSpPr>
        <xdr:cNvPr id="5" name="Pfeil nach rechts 4"/>
        <xdr:cNvSpPr/>
      </xdr:nvSpPr>
      <xdr:spPr>
        <a:xfrm>
          <a:off x="6530340" y="5783580"/>
          <a:ext cx="400050" cy="640080"/>
        </a:xfrm>
        <a:prstGeom prst="rightArrow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30480</xdr:colOff>
      <xdr:row>19</xdr:row>
      <xdr:rowOff>53340</xdr:rowOff>
    </xdr:from>
    <xdr:to>
      <xdr:col>2</xdr:col>
      <xdr:colOff>744855</xdr:colOff>
      <xdr:row>22</xdr:row>
      <xdr:rowOff>57361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020" y="5554980"/>
          <a:ext cx="714375" cy="529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99060</xdr:colOff>
      <xdr:row>22</xdr:row>
      <xdr:rowOff>152400</xdr:rowOff>
    </xdr:from>
    <xdr:to>
      <xdr:col>2</xdr:col>
      <xdr:colOff>491141</xdr:colOff>
      <xdr:row>24</xdr:row>
      <xdr:rowOff>6803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132179" y="6086241"/>
          <a:ext cx="204923" cy="392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510540</xdr:colOff>
      <xdr:row>22</xdr:row>
      <xdr:rowOff>106680</xdr:rowOff>
    </xdr:from>
    <xdr:to>
      <xdr:col>2</xdr:col>
      <xdr:colOff>1129665</xdr:colOff>
      <xdr:row>24</xdr:row>
      <xdr:rowOff>176318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6134100"/>
          <a:ext cx="619125" cy="420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137160</xdr:colOff>
      <xdr:row>28</xdr:row>
      <xdr:rowOff>38100</xdr:rowOff>
    </xdr:from>
    <xdr:to>
      <xdr:col>3</xdr:col>
      <xdr:colOff>537210</xdr:colOff>
      <xdr:row>31</xdr:row>
      <xdr:rowOff>152400</xdr:rowOff>
    </xdr:to>
    <xdr:sp macro="" textlink="">
      <xdr:nvSpPr>
        <xdr:cNvPr id="9" name="Pfeil nach rechts 8"/>
        <xdr:cNvSpPr/>
      </xdr:nvSpPr>
      <xdr:spPr>
        <a:xfrm>
          <a:off x="6515100" y="7139940"/>
          <a:ext cx="400050" cy="640080"/>
        </a:xfrm>
        <a:prstGeom prst="rightArrow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22860</xdr:colOff>
      <xdr:row>27</xdr:row>
      <xdr:rowOff>45720</xdr:rowOff>
    </xdr:from>
    <xdr:to>
      <xdr:col>2</xdr:col>
      <xdr:colOff>718185</xdr:colOff>
      <xdr:row>30</xdr:row>
      <xdr:rowOff>8678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964680"/>
          <a:ext cx="695325" cy="48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</xdr:colOff>
      <xdr:row>35</xdr:row>
      <xdr:rowOff>76200</xdr:rowOff>
    </xdr:from>
    <xdr:to>
      <xdr:col>2</xdr:col>
      <xdr:colOff>767715</xdr:colOff>
      <xdr:row>38</xdr:row>
      <xdr:rowOff>77258</xdr:rowOff>
    </xdr:to>
    <xdr:pic>
      <xdr:nvPicPr>
        <xdr:cNvPr id="11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2880" y="8519160"/>
          <a:ext cx="714375" cy="526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838200</xdr:colOff>
      <xdr:row>38</xdr:row>
      <xdr:rowOff>30480</xdr:rowOff>
    </xdr:from>
    <xdr:to>
      <xdr:col>2</xdr:col>
      <xdr:colOff>1295400</xdr:colOff>
      <xdr:row>40</xdr:row>
      <xdr:rowOff>117898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740" y="8999220"/>
          <a:ext cx="457200" cy="437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137160</xdr:colOff>
      <xdr:row>36</xdr:row>
      <xdr:rowOff>83820</xdr:rowOff>
    </xdr:from>
    <xdr:to>
      <xdr:col>3</xdr:col>
      <xdr:colOff>537210</xdr:colOff>
      <xdr:row>40</xdr:row>
      <xdr:rowOff>22860</xdr:rowOff>
    </xdr:to>
    <xdr:sp macro="" textlink="">
      <xdr:nvSpPr>
        <xdr:cNvPr id="13" name="Pfeil nach rechts 12"/>
        <xdr:cNvSpPr/>
      </xdr:nvSpPr>
      <xdr:spPr>
        <a:xfrm>
          <a:off x="6515100" y="8709660"/>
          <a:ext cx="400050" cy="640080"/>
        </a:xfrm>
        <a:prstGeom prst="rightArrow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137160</xdr:colOff>
      <xdr:row>46</xdr:row>
      <xdr:rowOff>15240</xdr:rowOff>
    </xdr:from>
    <xdr:to>
      <xdr:col>3</xdr:col>
      <xdr:colOff>537210</xdr:colOff>
      <xdr:row>49</xdr:row>
      <xdr:rowOff>129540</xdr:rowOff>
    </xdr:to>
    <xdr:sp macro="" textlink="">
      <xdr:nvSpPr>
        <xdr:cNvPr id="14" name="Pfeil nach rechts 13"/>
        <xdr:cNvSpPr/>
      </xdr:nvSpPr>
      <xdr:spPr>
        <a:xfrm>
          <a:off x="6515100" y="10591800"/>
          <a:ext cx="400050" cy="640080"/>
        </a:xfrm>
        <a:prstGeom prst="rightArrow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60960</xdr:colOff>
      <xdr:row>45</xdr:row>
      <xdr:rowOff>68580</xdr:rowOff>
    </xdr:from>
    <xdr:to>
      <xdr:col>2</xdr:col>
      <xdr:colOff>775335</xdr:colOff>
      <xdr:row>48</xdr:row>
      <xdr:rowOff>69638</xdr:rowOff>
    </xdr:to>
    <xdr:pic>
      <xdr:nvPicPr>
        <xdr:cNvPr id="15" name="Grafik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0477500"/>
          <a:ext cx="714375" cy="526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1546860</xdr:colOff>
      <xdr:row>47</xdr:row>
      <xdr:rowOff>76200</xdr:rowOff>
    </xdr:from>
    <xdr:to>
      <xdr:col>2</xdr:col>
      <xdr:colOff>2261235</xdr:colOff>
      <xdr:row>50</xdr:row>
      <xdr:rowOff>77258</xdr:rowOff>
    </xdr:to>
    <xdr:pic>
      <xdr:nvPicPr>
        <xdr:cNvPr id="16" name="Grafik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835640"/>
          <a:ext cx="714375" cy="526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Normal="100" zoomScaleSheetLayoutView="100" workbookViewId="0">
      <selection activeCell="C3" sqref="C3"/>
    </sheetView>
  </sheetViews>
  <sheetFormatPr baseColWidth="10" defaultColWidth="0" defaultRowHeight="14.25" zeroHeight="1" x14ac:dyDescent="0.2"/>
  <cols>
    <col min="1" max="1" width="23.7109375" style="21" customWidth="1"/>
    <col min="2" max="2" width="38.5703125" style="21" customWidth="1"/>
    <col min="3" max="3" width="35.5703125" style="21" customWidth="1"/>
    <col min="4" max="4" width="16.5703125" style="21" customWidth="1"/>
    <col min="5" max="5" width="12.42578125" style="21" customWidth="1"/>
    <col min="6" max="7" width="11.5703125" style="21" customWidth="1"/>
    <col min="8" max="8" width="12.7109375" style="21" customWidth="1"/>
    <col min="9" max="9" width="5.28515625" style="21" customWidth="1"/>
    <col min="10" max="16384" width="11.5703125" style="21" hidden="1"/>
  </cols>
  <sheetData>
    <row r="1" spans="1:9" ht="13.9" x14ac:dyDescent="0.25"/>
    <row r="2" spans="1:9" ht="20.45" customHeight="1" x14ac:dyDescent="0.55000000000000004">
      <c r="A2" s="23"/>
      <c r="B2" s="23"/>
      <c r="C2" s="24" t="s">
        <v>0</v>
      </c>
      <c r="D2" s="23"/>
      <c r="E2" s="23"/>
      <c r="F2" s="23"/>
      <c r="G2" s="23"/>
      <c r="H2" s="23"/>
      <c r="I2" s="23"/>
    </row>
    <row r="3" spans="1:9" ht="39.6" customHeight="1" x14ac:dyDescent="0.55000000000000004">
      <c r="A3" s="61" t="str">
        <f>Tabelle3!G13</f>
        <v>LEITFADEN ABKÜNDIGUNG G1</v>
      </c>
      <c r="B3" s="61"/>
      <c r="C3" s="49" t="s">
        <v>3</v>
      </c>
      <c r="D3" s="23"/>
      <c r="E3" s="23"/>
      <c r="F3" s="23"/>
      <c r="G3" s="23"/>
      <c r="H3" s="23"/>
      <c r="I3" s="23"/>
    </row>
    <row r="4" spans="1:9" ht="18" customHeight="1" x14ac:dyDescent="0.55000000000000004">
      <c r="A4" s="23"/>
      <c r="B4" s="23"/>
      <c r="C4" s="23"/>
      <c r="D4" s="23"/>
      <c r="E4" s="23"/>
      <c r="F4" s="23"/>
      <c r="G4" s="23"/>
      <c r="H4" s="23"/>
      <c r="I4" s="23"/>
    </row>
    <row r="5" spans="1:9" ht="56.45" customHeight="1" x14ac:dyDescent="0.25">
      <c r="A5" s="68" t="str">
        <f>Tabelle3!G15</f>
        <v>HINWEIS 
G1 Produkte sind zu G2 Produkten kompatibel.
Diese Checkliste dient der Einschätzung des Aufwandes der benötigten Anpassungen an der Schließanlage</v>
      </c>
      <c r="B5" s="68"/>
      <c r="C5" s="68"/>
      <c r="D5" s="68"/>
      <c r="E5" s="68"/>
      <c r="F5" s="68"/>
      <c r="G5" s="68"/>
      <c r="H5" s="68"/>
    </row>
    <row r="6" spans="1:9" ht="36" customHeight="1" thickBot="1" x14ac:dyDescent="0.25"/>
    <row r="7" spans="1:9" ht="33" customHeight="1" thickBot="1" x14ac:dyDescent="0.25">
      <c r="B7" s="37" t="str">
        <f>Tabelle3!G17</f>
        <v>PROJEKT / FIRMA</v>
      </c>
      <c r="C7" s="50"/>
      <c r="E7" s="37" t="str">
        <f>Tabelle3!J17</f>
        <v>KONTAKT</v>
      </c>
      <c r="F7" s="69"/>
      <c r="G7" s="70"/>
      <c r="H7" s="71"/>
    </row>
    <row r="8" spans="1:9" ht="33" customHeight="1" thickBot="1" x14ac:dyDescent="0.25">
      <c r="B8" s="37" t="str">
        <f>Tabelle3!G18</f>
        <v>FACHHANDELSPARTNER</v>
      </c>
      <c r="C8" s="50"/>
      <c r="E8" s="37" t="str">
        <f>Tabelle3!J18</f>
        <v>KONTAKT</v>
      </c>
      <c r="F8" s="69"/>
      <c r="G8" s="70"/>
      <c r="H8" s="71"/>
    </row>
    <row r="9" spans="1:9" ht="33" customHeight="1" thickBot="1" x14ac:dyDescent="0.25">
      <c r="B9" s="37" t="str">
        <f>Tabelle3!G19</f>
        <v>SIMONSVOSS KONTAKT</v>
      </c>
      <c r="C9" s="50"/>
    </row>
    <row r="10" spans="1:9" x14ac:dyDescent="0.2"/>
    <row r="11" spans="1:9" ht="25.15" customHeight="1" thickBot="1" x14ac:dyDescent="0.3">
      <c r="A11" s="22" t="str">
        <f>Tabelle3!E24</f>
        <v>KONSTELLATION 1</v>
      </c>
    </row>
    <row r="12" spans="1:9" ht="15" x14ac:dyDescent="0.25">
      <c r="B12" s="33" t="str">
        <f>Tabelle3!E25</f>
        <v>G1 Anlage</v>
      </c>
      <c r="C12" s="78" t="s">
        <v>201</v>
      </c>
      <c r="D12" s="22" t="str">
        <f>Tabelle3!E33</f>
        <v>LÖSUNG</v>
      </c>
      <c r="E12" s="25"/>
      <c r="F12" s="26"/>
      <c r="G12" s="26"/>
      <c r="H12" s="27"/>
    </row>
    <row r="13" spans="1:9" ht="15" x14ac:dyDescent="0.25">
      <c r="B13" s="34" t="str">
        <f>Tabelle3!E26</f>
        <v>Nur G1 Transponder</v>
      </c>
      <c r="C13" s="78"/>
      <c r="E13" s="72" t="str">
        <f>Tabelle3!E39</f>
        <v>Umstellung der Anlage von G1 auf G2+G1</v>
      </c>
      <c r="F13" s="73"/>
      <c r="G13" s="73"/>
      <c r="H13" s="74"/>
    </row>
    <row r="14" spans="1:9" ht="13.9" customHeight="1" x14ac:dyDescent="0.25">
      <c r="B14" s="34" t="str">
        <f>Tabelle3!E27</f>
        <v>Nur G1 Schließungen</v>
      </c>
      <c r="C14" s="78"/>
      <c r="E14" s="75" t="str">
        <f>Tabelle3!E40</f>
        <v>Kein Programmierbedarf an Transpondern oder Schließungen</v>
      </c>
      <c r="F14" s="76"/>
      <c r="G14" s="76"/>
      <c r="H14" s="77"/>
    </row>
    <row r="15" spans="1:9" ht="15" x14ac:dyDescent="0.25">
      <c r="B15" s="34"/>
      <c r="C15" s="78"/>
      <c r="E15" s="75"/>
      <c r="F15" s="76"/>
      <c r="G15" s="76"/>
      <c r="H15" s="77"/>
    </row>
    <row r="16" spans="1:9" ht="15" x14ac:dyDescent="0.25">
      <c r="B16" s="34" t="str">
        <f>Tabelle3!E29</f>
        <v>Software aktuell</v>
      </c>
      <c r="C16" s="78"/>
      <c r="E16" s="75"/>
      <c r="F16" s="76"/>
      <c r="G16" s="76"/>
      <c r="H16" s="77"/>
    </row>
    <row r="17" spans="1:8" ht="15.75" thickBot="1" x14ac:dyDescent="0.3">
      <c r="B17" s="35" t="str">
        <f>Tabelle3!E30</f>
        <v>Programmiergerät aktuell</v>
      </c>
      <c r="C17" s="78"/>
      <c r="E17" s="28"/>
      <c r="F17" s="29"/>
      <c r="G17" s="29"/>
      <c r="H17" s="30"/>
    </row>
    <row r="18" spans="1:8" x14ac:dyDescent="0.2"/>
    <row r="19" spans="1:8" ht="24.6" customHeight="1" thickBot="1" x14ac:dyDescent="0.3">
      <c r="A19" s="22" t="str">
        <f>Tabelle3!F24</f>
        <v>KONSTELLATION 2</v>
      </c>
    </row>
    <row r="20" spans="1:8" ht="15" x14ac:dyDescent="0.25">
      <c r="B20" s="33" t="str">
        <f>Tabelle3!F25</f>
        <v>G1 Anlage</v>
      </c>
      <c r="C20" s="31"/>
      <c r="D20" s="22" t="str">
        <f>Tabelle3!F33</f>
        <v>LÖSUNG</v>
      </c>
      <c r="E20" s="40" t="str">
        <f>Tabelle3!F35</f>
        <v>Austausch</v>
      </c>
      <c r="F20" s="41"/>
      <c r="G20" s="26"/>
      <c r="H20" s="27"/>
    </row>
    <row r="21" spans="1:8" ht="15" x14ac:dyDescent="0.25">
      <c r="B21" s="34" t="str">
        <f>Tabelle3!F26</f>
        <v>Nur G1 Transponder</v>
      </c>
      <c r="C21" s="31"/>
      <c r="E21" s="42" t="str">
        <f>Tabelle3!F36</f>
        <v>Software - LSM 3.3</v>
      </c>
      <c r="F21" s="43"/>
      <c r="G21" s="38"/>
      <c r="H21" s="39"/>
    </row>
    <row r="22" spans="1:8" ht="15" x14ac:dyDescent="0.25">
      <c r="B22" s="34" t="str">
        <f>Tabelle3!F27</f>
        <v>Nur G1 Schließungen</v>
      </c>
      <c r="C22" s="31"/>
      <c r="E22" s="42" t="str">
        <f>Tabelle3!F37</f>
        <v>SmartCD.G2</v>
      </c>
      <c r="F22" s="43"/>
      <c r="G22" s="38"/>
      <c r="H22" s="39"/>
    </row>
    <row r="23" spans="1:8" ht="15" x14ac:dyDescent="0.25">
      <c r="B23" s="34"/>
      <c r="C23" s="31"/>
      <c r="E23" s="42"/>
      <c r="F23" s="43"/>
      <c r="G23" s="38"/>
      <c r="H23" s="39"/>
    </row>
    <row r="24" spans="1:8" ht="15" x14ac:dyDescent="0.25">
      <c r="B24" s="34" t="str">
        <f>Tabelle3!F29</f>
        <v>Software veraltet</v>
      </c>
      <c r="C24" s="31"/>
      <c r="E24" s="42" t="str">
        <f>Tabelle3!F39</f>
        <v>Umstellung der Anlage von G1 auf G2+G1</v>
      </c>
      <c r="F24" s="43"/>
      <c r="G24" s="38"/>
      <c r="H24" s="39"/>
    </row>
    <row r="25" spans="1:8" ht="15.75" thickBot="1" x14ac:dyDescent="0.3">
      <c r="B25" s="35" t="str">
        <f>Tabelle3!F30</f>
        <v>Programmiergerät veraltet</v>
      </c>
      <c r="C25" s="31"/>
      <c r="E25" s="28"/>
      <c r="F25" s="29"/>
      <c r="G25" s="29"/>
      <c r="H25" s="30"/>
    </row>
    <row r="26" spans="1:8" x14ac:dyDescent="0.2"/>
    <row r="27" spans="1:8" ht="25.9" customHeight="1" thickBot="1" x14ac:dyDescent="0.3">
      <c r="A27" s="22" t="str">
        <f>Tabelle3!G24</f>
        <v>KONSTELLATION 3</v>
      </c>
    </row>
    <row r="28" spans="1:8" ht="15" x14ac:dyDescent="0.25">
      <c r="B28" s="33" t="str">
        <f>Tabelle3!G25</f>
        <v>G1 Anlage</v>
      </c>
      <c r="C28" s="31"/>
      <c r="D28" s="22" t="str">
        <f>Tabelle3!G33</f>
        <v>LÖSUNG</v>
      </c>
      <c r="E28" s="40" t="str">
        <f>Tabelle3!G35</f>
        <v>Austausch</v>
      </c>
      <c r="F28" s="26"/>
      <c r="G28" s="26"/>
      <c r="H28" s="27"/>
    </row>
    <row r="29" spans="1:8" ht="15" x14ac:dyDescent="0.25">
      <c r="B29" s="34" t="str">
        <f>Tabelle3!G26</f>
        <v>G1 und G2 Transponder</v>
      </c>
      <c r="C29" s="31"/>
      <c r="E29" s="42" t="str">
        <f>Tabelle3!G36</f>
        <v>Software - LSM 3.3</v>
      </c>
      <c r="F29" s="38"/>
      <c r="G29" s="38"/>
      <c r="H29" s="39"/>
    </row>
    <row r="30" spans="1:8" ht="15" x14ac:dyDescent="0.25">
      <c r="B30" s="34" t="str">
        <f>Tabelle3!G27</f>
        <v>G1 Schließungen</v>
      </c>
      <c r="C30" s="31"/>
      <c r="E30" s="42" t="str">
        <f>Tabelle3!G37</f>
        <v>SmartCD.G2</v>
      </c>
      <c r="F30" s="38"/>
      <c r="G30" s="38"/>
      <c r="H30" s="39"/>
    </row>
    <row r="31" spans="1:8" ht="15" x14ac:dyDescent="0.25">
      <c r="B31" s="34"/>
      <c r="C31" s="31"/>
      <c r="E31" s="42"/>
      <c r="F31" s="38"/>
      <c r="G31" s="38"/>
      <c r="H31" s="39"/>
    </row>
    <row r="32" spans="1:8" ht="15" x14ac:dyDescent="0.25">
      <c r="B32" s="34" t="str">
        <f>Tabelle3!G29</f>
        <v>Software veraltet</v>
      </c>
      <c r="C32" s="31"/>
      <c r="E32" s="42" t="str">
        <f>Tabelle3!F39</f>
        <v>Umstellung der Anlage von G1 auf G2+G1</v>
      </c>
      <c r="F32" s="38"/>
      <c r="G32" s="38"/>
      <c r="H32" s="39"/>
    </row>
    <row r="33" spans="1:8" ht="15.75" thickBot="1" x14ac:dyDescent="0.3">
      <c r="B33" s="35" t="str">
        <f>Tabelle3!G30</f>
        <v>Programmiergerät veraltet</v>
      </c>
      <c r="C33" s="31"/>
      <c r="E33" s="51" t="str">
        <f>Tabelle3!G39</f>
        <v>G2 Transponder nachprogrammieren</v>
      </c>
      <c r="F33" s="29"/>
      <c r="G33" s="29"/>
      <c r="H33" s="30"/>
    </row>
    <row r="34" spans="1:8" ht="22.9" customHeight="1" x14ac:dyDescent="0.2"/>
    <row r="35" spans="1:8" ht="27" customHeight="1" thickBot="1" x14ac:dyDescent="0.3">
      <c r="A35" s="22" t="str">
        <f>Tabelle3!H24</f>
        <v>KONSTELLATION 4</v>
      </c>
      <c r="E35" s="38"/>
      <c r="F35" s="38"/>
      <c r="G35" s="38"/>
      <c r="H35" s="38"/>
    </row>
    <row r="36" spans="1:8" ht="15" x14ac:dyDescent="0.25">
      <c r="B36" s="33" t="str">
        <f>Tabelle3!H25</f>
        <v>G1 Anlage mit Netzwerk</v>
      </c>
      <c r="C36" s="31"/>
      <c r="D36" s="22" t="str">
        <f>Tabelle3!H33</f>
        <v>LÖSUNG</v>
      </c>
      <c r="E36" s="40" t="str">
        <f>Tabelle3!H35</f>
        <v>Austausch</v>
      </c>
      <c r="F36" s="26"/>
      <c r="G36" s="26"/>
      <c r="H36" s="27"/>
    </row>
    <row r="37" spans="1:8" ht="15" x14ac:dyDescent="0.25">
      <c r="B37" s="34" t="str">
        <f>Tabelle3!H26</f>
        <v>G1 Transponder</v>
      </c>
      <c r="C37" s="31"/>
      <c r="E37" s="42" t="str">
        <f>Tabelle3!H36</f>
        <v>Software - LSM 3.3</v>
      </c>
      <c r="F37" s="43"/>
      <c r="G37" s="43"/>
      <c r="H37" s="52"/>
    </row>
    <row r="38" spans="1:8" ht="15" x14ac:dyDescent="0.25">
      <c r="B38" s="34" t="str">
        <f>Tabelle3!H27</f>
        <v>G1 Schließungen</v>
      </c>
      <c r="C38" s="31"/>
      <c r="E38" s="42" t="str">
        <f>Tabelle3!H37</f>
        <v>SmartCD.G2</v>
      </c>
      <c r="F38" s="43"/>
      <c r="G38" s="43"/>
      <c r="H38" s="52"/>
    </row>
    <row r="39" spans="1:8" ht="15" x14ac:dyDescent="0.25">
      <c r="B39" s="34" t="str">
        <f>Tabelle3!H28</f>
        <v>LON oder altes WaveNet- Netzwerk</v>
      </c>
      <c r="C39" s="31"/>
      <c r="E39" s="42" t="str">
        <f>Tabelle3!E39</f>
        <v>Umstellung der Anlage von G1 auf G2+G1</v>
      </c>
      <c r="F39" s="43"/>
      <c r="G39" s="43"/>
      <c r="H39" s="52"/>
    </row>
    <row r="40" spans="1:8" ht="15" x14ac:dyDescent="0.25">
      <c r="B40" s="34" t="str">
        <f>Tabelle3!H29</f>
        <v>Software veraltet</v>
      </c>
      <c r="C40" s="31"/>
      <c r="E40" s="42" t="str">
        <f>Tabelle3!H39</f>
        <v>Je nach Größe:</v>
      </c>
      <c r="F40" s="43"/>
      <c r="G40" s="43"/>
      <c r="H40" s="52"/>
    </row>
    <row r="41" spans="1:8" ht="28.9" customHeight="1" thickBot="1" x14ac:dyDescent="0.3">
      <c r="B41" s="35" t="str">
        <f>Tabelle3!H30</f>
        <v>Programmiergerät veraltet</v>
      </c>
      <c r="C41" s="31"/>
      <c r="E41" s="62" t="str">
        <f>Tabelle3!H40</f>
        <v>LON / WaveNet Knoten und Router durch WaveNet erstetzen</v>
      </c>
      <c r="F41" s="63"/>
      <c r="G41" s="63"/>
      <c r="H41" s="64"/>
    </row>
    <row r="42" spans="1:8" ht="15" x14ac:dyDescent="0.25">
      <c r="E42" s="42" t="str">
        <f>Tabelle3!H41</f>
        <v xml:space="preserve">oder </v>
      </c>
      <c r="F42" s="43"/>
      <c r="G42" s="43"/>
      <c r="H42" s="52"/>
    </row>
    <row r="43" spans="1:8" ht="15.75" thickBot="1" x14ac:dyDescent="0.3">
      <c r="E43" s="51" t="str">
        <f>Tabelle3!H42</f>
        <v>Netzwerk komplett tauschen</v>
      </c>
      <c r="F43" s="53"/>
      <c r="G43" s="53"/>
      <c r="H43" s="54"/>
    </row>
    <row r="44" spans="1:8" x14ac:dyDescent="0.2"/>
    <row r="45" spans="1:8" ht="31.15" customHeight="1" thickBot="1" x14ac:dyDescent="0.3">
      <c r="A45" s="22" t="str">
        <f>Tabelle3!I24</f>
        <v>KONSTELLATION 5</v>
      </c>
    </row>
    <row r="46" spans="1:8" ht="15" x14ac:dyDescent="0.25">
      <c r="B46" s="33" t="str">
        <f>Tabelle3!I25</f>
        <v>kleine G1 Anlage</v>
      </c>
      <c r="C46" s="31"/>
      <c r="D46" s="22" t="str">
        <f>Tabelle3!I33</f>
        <v>LÖSUNG</v>
      </c>
      <c r="E46" s="40" t="str">
        <f>Tabelle3!I35</f>
        <v>Austausch</v>
      </c>
      <c r="F46" s="26"/>
      <c r="G46" s="26"/>
      <c r="H46" s="27"/>
    </row>
    <row r="47" spans="1:8" ht="15" x14ac:dyDescent="0.25">
      <c r="B47" s="34" t="str">
        <f>Tabelle3!I26</f>
        <v>G2 Funktion gewünscht</v>
      </c>
      <c r="C47" s="31"/>
      <c r="E47" s="42" t="str">
        <f>Tabelle3!I36</f>
        <v>Software - LSM 3.3</v>
      </c>
      <c r="F47" s="38"/>
      <c r="G47" s="38"/>
      <c r="H47" s="39"/>
    </row>
    <row r="48" spans="1:8" ht="15" x14ac:dyDescent="0.25">
      <c r="B48" s="44"/>
      <c r="C48" s="31"/>
      <c r="E48" s="42" t="str">
        <f>Tabelle3!I37</f>
        <v>SmartCD.G2</v>
      </c>
      <c r="F48" s="38"/>
      <c r="G48" s="38"/>
      <c r="H48" s="39"/>
    </row>
    <row r="49" spans="1:8" ht="15" x14ac:dyDescent="0.25">
      <c r="B49" s="44"/>
      <c r="C49" s="31"/>
      <c r="E49" s="42"/>
      <c r="F49" s="38"/>
      <c r="G49" s="38"/>
      <c r="H49" s="39"/>
    </row>
    <row r="50" spans="1:8" ht="15" x14ac:dyDescent="0.25">
      <c r="B50" s="44"/>
      <c r="C50" s="31"/>
      <c r="E50" s="42" t="str">
        <f>Tabelle3!I39</f>
        <v>Gesamte Anlage tauschen</v>
      </c>
      <c r="F50" s="38"/>
      <c r="G50" s="38"/>
      <c r="H50" s="39"/>
    </row>
    <row r="51" spans="1:8" ht="15.75" thickBot="1" x14ac:dyDescent="0.3">
      <c r="B51" s="45"/>
      <c r="C51" s="31"/>
      <c r="E51" s="51" t="str">
        <f>Tabelle3!I40</f>
        <v>Aufbau G2+G1 Anlage mit G2 Produkten</v>
      </c>
      <c r="F51" s="29"/>
      <c r="G51" s="29"/>
      <c r="H51" s="30"/>
    </row>
    <row r="52" spans="1:8" x14ac:dyDescent="0.2"/>
    <row r="53" spans="1:8" ht="28.15" customHeight="1" thickBot="1" x14ac:dyDescent="0.25"/>
    <row r="54" spans="1:8" ht="14.45" customHeight="1" x14ac:dyDescent="0.25">
      <c r="A54" s="36" t="str">
        <f>Tabelle3!F41</f>
        <v>Notitz:</v>
      </c>
      <c r="B54" s="65"/>
      <c r="C54" s="66"/>
      <c r="D54" s="66"/>
      <c r="E54" s="66"/>
      <c r="F54" s="66"/>
      <c r="G54" s="66"/>
      <c r="H54" s="67"/>
    </row>
    <row r="55" spans="1:8" x14ac:dyDescent="0.2">
      <c r="B55" s="55"/>
      <c r="C55" s="56"/>
      <c r="D55" s="56"/>
      <c r="E55" s="56"/>
      <c r="F55" s="56"/>
      <c r="G55" s="56"/>
      <c r="H55" s="57"/>
    </row>
    <row r="56" spans="1:8" x14ac:dyDescent="0.2">
      <c r="B56" s="55"/>
      <c r="C56" s="56"/>
      <c r="D56" s="56"/>
      <c r="E56" s="56"/>
      <c r="F56" s="56"/>
      <c r="G56" s="56"/>
      <c r="H56" s="57"/>
    </row>
    <row r="57" spans="1:8" x14ac:dyDescent="0.2">
      <c r="B57" s="55"/>
      <c r="C57" s="56"/>
      <c r="D57" s="56"/>
      <c r="E57" s="56"/>
      <c r="F57" s="56"/>
      <c r="G57" s="56"/>
      <c r="H57" s="57"/>
    </row>
    <row r="58" spans="1:8" x14ac:dyDescent="0.2">
      <c r="B58" s="55"/>
      <c r="C58" s="56"/>
      <c r="D58" s="56"/>
      <c r="E58" s="56"/>
      <c r="F58" s="56"/>
      <c r="G58" s="56"/>
      <c r="H58" s="57"/>
    </row>
    <row r="59" spans="1:8" x14ac:dyDescent="0.2">
      <c r="B59" s="55"/>
      <c r="C59" s="56"/>
      <c r="D59" s="56"/>
      <c r="E59" s="56"/>
      <c r="F59" s="56"/>
      <c r="G59" s="56"/>
      <c r="H59" s="57"/>
    </row>
    <row r="60" spans="1:8" x14ac:dyDescent="0.2">
      <c r="B60" s="55"/>
      <c r="C60" s="56"/>
      <c r="D60" s="56"/>
      <c r="E60" s="56"/>
      <c r="F60" s="56"/>
      <c r="G60" s="56"/>
      <c r="H60" s="57"/>
    </row>
    <row r="61" spans="1:8" x14ac:dyDescent="0.2">
      <c r="B61" s="55"/>
      <c r="C61" s="56"/>
      <c r="D61" s="56"/>
      <c r="E61" s="56"/>
      <c r="F61" s="56"/>
      <c r="G61" s="56"/>
      <c r="H61" s="57"/>
    </row>
    <row r="62" spans="1:8" x14ac:dyDescent="0.2">
      <c r="B62" s="55"/>
      <c r="C62" s="56"/>
      <c r="D62" s="56"/>
      <c r="E62" s="56"/>
      <c r="F62" s="56"/>
      <c r="G62" s="56"/>
      <c r="H62" s="57"/>
    </row>
    <row r="63" spans="1:8" x14ac:dyDescent="0.2">
      <c r="B63" s="55"/>
      <c r="C63" s="56"/>
      <c r="D63" s="56"/>
      <c r="E63" s="56"/>
      <c r="F63" s="56"/>
      <c r="G63" s="56"/>
      <c r="H63" s="57"/>
    </row>
    <row r="64" spans="1:8" x14ac:dyDescent="0.2">
      <c r="B64" s="55"/>
      <c r="C64" s="56"/>
      <c r="D64" s="56"/>
      <c r="E64" s="56"/>
      <c r="F64" s="56"/>
      <c r="G64" s="56"/>
      <c r="H64" s="57"/>
    </row>
    <row r="65" spans="2:8" ht="15" thickBot="1" x14ac:dyDescent="0.25">
      <c r="B65" s="58"/>
      <c r="C65" s="59"/>
      <c r="D65" s="59"/>
      <c r="E65" s="59"/>
      <c r="F65" s="59"/>
      <c r="G65" s="59"/>
      <c r="H65" s="60"/>
    </row>
    <row r="66" spans="2:8" x14ac:dyDescent="0.2"/>
  </sheetData>
  <sheetProtection password="D9FA" sheet="1" objects="1" scenarios="1" selectLockedCells="1"/>
  <mergeCells count="20">
    <mergeCell ref="A3:B3"/>
    <mergeCell ref="E41:H41"/>
    <mergeCell ref="B54:H54"/>
    <mergeCell ref="B55:H55"/>
    <mergeCell ref="B56:H56"/>
    <mergeCell ref="A5:H5"/>
    <mergeCell ref="F7:H7"/>
    <mergeCell ref="F8:H8"/>
    <mergeCell ref="E13:H13"/>
    <mergeCell ref="E14:H16"/>
    <mergeCell ref="C12:C17"/>
    <mergeCell ref="B62:H62"/>
    <mergeCell ref="B63:H63"/>
    <mergeCell ref="B64:H64"/>
    <mergeCell ref="B65:H65"/>
    <mergeCell ref="B57:H57"/>
    <mergeCell ref="B58:H58"/>
    <mergeCell ref="B59:H59"/>
    <mergeCell ref="B60:H60"/>
    <mergeCell ref="B61:H61"/>
  </mergeCells>
  <pageMargins left="0.25" right="0.25" top="0.75" bottom="0.75" header="0.3" footer="0.3"/>
  <pageSetup paperSize="9" scale="52" orientation="portrait" r:id="rId1"/>
  <headerFooter>
    <oddFooter>&amp;L© David Gandrud - Technisches Projektmanagement&amp;CKontakt:
hotline@simons-voss.com
Tel. +49 89 99228 333&amp;R&amp;D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Tabelle3!$G$4:$G$8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9"/>
  <sheetViews>
    <sheetView topLeftCell="C2" workbookViewId="0">
      <selection activeCell="D21" sqref="D21"/>
    </sheetView>
  </sheetViews>
  <sheetFormatPr baseColWidth="10" defaultRowHeight="15" x14ac:dyDescent="0.25"/>
  <cols>
    <col min="5" max="5" width="18" customWidth="1"/>
    <col min="6" max="6" width="21.28515625" customWidth="1"/>
    <col min="7" max="7" width="29.140625" customWidth="1"/>
    <col min="8" max="8" width="24.5703125" customWidth="1"/>
    <col min="9" max="20" width="10" customWidth="1"/>
  </cols>
  <sheetData>
    <row r="1" spans="1:23" ht="14.45" x14ac:dyDescent="0.3">
      <c r="A1" s="11"/>
      <c r="B1" s="11"/>
      <c r="C1" s="11"/>
      <c r="D1" s="11"/>
      <c r="E1" s="11"/>
      <c r="F1" s="11"/>
      <c r="G1" s="13" t="s">
        <v>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4.4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4.45" x14ac:dyDescent="0.3">
      <c r="A3" s="11"/>
      <c r="B3" s="11"/>
      <c r="C3" s="11"/>
      <c r="D3" s="11"/>
      <c r="E3" s="11"/>
      <c r="F3" s="11"/>
      <c r="G3" s="11" t="s">
        <v>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4.45" x14ac:dyDescent="0.3">
      <c r="A4" s="11"/>
      <c r="B4" s="11"/>
      <c r="C4" s="14"/>
      <c r="D4" s="14"/>
      <c r="E4" s="14"/>
      <c r="F4" s="14"/>
      <c r="G4" s="11" t="s">
        <v>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4.45" x14ac:dyDescent="0.3">
      <c r="A5" s="11"/>
      <c r="B5" s="11"/>
      <c r="C5" s="14"/>
      <c r="D5" s="14"/>
      <c r="E5" s="14"/>
      <c r="F5" s="14"/>
      <c r="G5" s="11" t="s">
        <v>4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11"/>
      <c r="B6" s="11"/>
      <c r="C6" s="11"/>
      <c r="D6" s="11"/>
      <c r="E6" s="11"/>
      <c r="F6" s="11"/>
      <c r="G6" s="16" t="s">
        <v>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4.45" x14ac:dyDescent="0.3">
      <c r="A7" s="11"/>
      <c r="B7" s="11"/>
      <c r="C7" s="11"/>
      <c r="D7" s="11"/>
      <c r="E7" s="11"/>
      <c r="F7" s="11"/>
      <c r="G7" s="11" t="s">
        <v>6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4.45" x14ac:dyDescent="0.3">
      <c r="A8" s="11"/>
      <c r="B8" s="11"/>
      <c r="C8" s="11"/>
      <c r="D8" s="11"/>
      <c r="E8" s="11"/>
      <c r="F8" s="11"/>
      <c r="G8" s="11" t="s">
        <v>7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4.45" x14ac:dyDescent="0.3">
      <c r="A9" s="11"/>
      <c r="B9" s="11"/>
      <c r="C9" s="11"/>
      <c r="D9" s="11"/>
      <c r="E9" s="11"/>
      <c r="F9" s="11"/>
      <c r="G9" s="11"/>
      <c r="H9" s="1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4.45" x14ac:dyDescent="0.3">
      <c r="A10" s="7"/>
      <c r="B10" s="7"/>
      <c r="C10" s="7"/>
      <c r="D10" s="7"/>
      <c r="E10" s="7"/>
      <c r="F10" s="7"/>
      <c r="G10" s="5"/>
      <c r="H10" s="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4.45" x14ac:dyDescent="0.3">
      <c r="A11" s="3"/>
      <c r="B11" s="3"/>
      <c r="C11" s="3"/>
      <c r="D11" s="3"/>
      <c r="E11" s="3"/>
      <c r="F11" s="3"/>
      <c r="G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1"/>
      <c r="B12" s="1"/>
      <c r="C12" s="1"/>
      <c r="D12" s="1"/>
      <c r="E12" s="1"/>
      <c r="F12" s="6" t="s">
        <v>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11"/>
      <c r="B13" s="11"/>
      <c r="C13" s="11"/>
      <c r="D13" s="11"/>
      <c r="E13" s="11"/>
      <c r="F13" s="11"/>
      <c r="G13" s="11" t="str">
        <f>IF(Tabelle1!$C$3=Tabelle3!$G$4,Tabelle3!G72,IF(Tabelle1!$C$3=Tabelle3!$G$5,Tabelle3!G128,IF(Tabelle1!$C$3=Tabelle3!$G$6,Tabelle3!G185,IF(Tabelle1!$C$3=Tabelle3!$G$7,Tabelle3!G222,IF(Tabelle1!$C$3=Tabelle3!$G$8,Tabelle3!G259)))))</f>
        <v>LEITFADEN ABKÜNDIGUNG G1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25">
      <c r="A14" s="11"/>
      <c r="B14" s="11"/>
      <c r="C14" s="11"/>
      <c r="D14" s="11"/>
      <c r="E14" s="11"/>
      <c r="F14" s="11"/>
      <c r="G14" s="32">
        <f>IF(Tabelle1!$C$3=Tabelle3!$G$4,Tabelle3!G73,IF(Tabelle1!$C$3=Tabelle3!$G$5,Tabelle3!G129,IF(Tabelle1!$C$3=Tabelle3!$G$6,Tabelle3!G186,IF(Tabelle1!$C$3=Tabelle3!$G$7,Tabelle3!G223,IF(Tabelle1!$C$3=Tabelle3!$G$8,Tabelle3!G260)))))</f>
        <v>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x14ac:dyDescent="0.25">
      <c r="A15" s="11"/>
      <c r="B15" s="11"/>
      <c r="C15" s="11"/>
      <c r="D15" s="11"/>
      <c r="E15" s="11"/>
      <c r="F15" s="11"/>
      <c r="G15" s="32" t="str">
        <f>IF(Tabelle1!$C$3=Tabelle3!$G$4,Tabelle3!G74,IF(Tabelle1!$C$3=Tabelle3!$G$5,Tabelle3!G130,IF(Tabelle1!$C$3=Tabelle3!$G$6,Tabelle3!G187,IF(Tabelle1!$C$3=Tabelle3!$G$7,Tabelle3!G224,IF(Tabelle1!$C$3=Tabelle3!$G$8,Tabelle3!G261)))))</f>
        <v>HINWEIS 
G1 Produkte sind zu G2 Produkten kompatibel.
Diese Checkliste dient der Einschätzung des Aufwandes der benötigten Anpassungen an der Schließanlage</v>
      </c>
      <c r="H15" s="11"/>
      <c r="I15" s="11"/>
      <c r="J15" s="11"/>
      <c r="K15" s="11"/>
      <c r="L15" s="11"/>
      <c r="M15" s="11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x14ac:dyDescent="0.25">
      <c r="A16" s="11"/>
      <c r="B16" s="11"/>
      <c r="C16" s="11"/>
      <c r="D16" s="11"/>
      <c r="E16" s="11"/>
      <c r="F16" s="11"/>
      <c r="G16" s="32">
        <f>IF(Tabelle1!$C$3=Tabelle3!$G$4,Tabelle3!G75,IF(Tabelle1!$C$3=Tabelle3!$G$5,Tabelle3!G131,IF(Tabelle1!$C$3=Tabelle3!$G$6,Tabelle3!G188,IF(Tabelle1!$C$3=Tabelle3!$G$7,Tabelle3!G225,IF(Tabelle1!$C$3=Tabelle3!$G$8,Tabelle3!G262)))))</f>
        <v>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5:10" x14ac:dyDescent="0.25">
      <c r="E17" s="11"/>
      <c r="F17" s="11"/>
      <c r="G17" s="32" t="str">
        <f>IF(Tabelle1!$C$3=Tabelle3!$G$4,Tabelle3!G76,IF(Tabelle1!$C$3=Tabelle3!$G$5,Tabelle3!G132,IF(Tabelle1!$C$3=Tabelle3!$G$6,Tabelle3!G189,IF(Tabelle1!$C$3=Tabelle3!$G$7,Tabelle3!G226,IF(Tabelle1!$C$3=Tabelle3!$G$8,Tabelle3!G263)))))</f>
        <v>PROJEKT / FIRMA</v>
      </c>
      <c r="H17" s="11"/>
      <c r="I17" s="11"/>
      <c r="J17" s="32" t="str">
        <f>IF(Tabelle1!$C$3=Tabelle3!$G$4,Tabelle3!J76,IF(Tabelle1!$C$3=Tabelle3!$G$5,Tabelle3!J132,IF(Tabelle1!$C$3=Tabelle3!$G$6,Tabelle3!J189,IF(Tabelle1!$C$3=Tabelle3!$G$7,Tabelle3!J226,IF(Tabelle1!$C$3=Tabelle3!$G$8,Tabelle3!J263)))))</f>
        <v>KONTAKT</v>
      </c>
    </row>
    <row r="18" spans="5:10" x14ac:dyDescent="0.25">
      <c r="E18" s="11"/>
      <c r="F18" s="11"/>
      <c r="G18" s="32" t="str">
        <f>IF(Tabelle1!$C$3=Tabelle3!$G$4,Tabelle3!G77,IF(Tabelle1!$C$3=Tabelle3!$G$5,Tabelle3!G133,IF(Tabelle1!$C$3=Tabelle3!$G$6,Tabelle3!G190,IF(Tabelle1!$C$3=Tabelle3!$G$7,Tabelle3!G227,IF(Tabelle1!$C$3=Tabelle3!$G$8,Tabelle3!G264)))))</f>
        <v>FACHHANDELSPARTNER</v>
      </c>
      <c r="H18" s="11"/>
      <c r="I18" s="11"/>
      <c r="J18" s="32" t="str">
        <f>IF(Tabelle1!$C$3=Tabelle3!$G$4,Tabelle3!J77,IF(Tabelle1!$C$3=Tabelle3!$G$5,Tabelle3!J133,IF(Tabelle1!$C$3=Tabelle3!$G$6,Tabelle3!J190,IF(Tabelle1!$C$3=Tabelle3!$G$7,Tabelle3!J227,IF(Tabelle1!$C$3=Tabelle3!$G$8,Tabelle3!J264)))))</f>
        <v>KONTAKT</v>
      </c>
    </row>
    <row r="19" spans="5:10" x14ac:dyDescent="0.25">
      <c r="E19" s="11"/>
      <c r="F19" s="11"/>
      <c r="G19" s="32" t="str">
        <f>IF(Tabelle1!$C$3=Tabelle3!$G$4,Tabelle3!G78,IF(Tabelle1!$C$3=Tabelle3!$G$5,Tabelle3!G134,IF(Tabelle1!$C$3=Tabelle3!$G$6,Tabelle3!G191,IF(Tabelle1!$C$3=Tabelle3!$G$7,Tabelle3!G228,IF(Tabelle1!$C$3=Tabelle3!$G$8,Tabelle3!G265)))))</f>
        <v>SIMONSVOSS KONTAKT</v>
      </c>
      <c r="H19" s="11"/>
      <c r="I19" s="11"/>
      <c r="J19" s="11"/>
    </row>
    <row r="20" spans="5:10" x14ac:dyDescent="0.25">
      <c r="E20" s="11"/>
      <c r="F20" s="11"/>
      <c r="G20" s="32">
        <f>IF(Tabelle1!$C$3=Tabelle3!$G$4,Tabelle3!G79,IF(Tabelle1!$C$3=Tabelle3!$G$5,Tabelle3!G135,IF(Tabelle1!$C$3=Tabelle3!$G$6,Tabelle3!G192,IF(Tabelle1!$C$3=Tabelle3!$G$7,Tabelle3!G229,IF(Tabelle1!$C$3=Tabelle3!$G$8,Tabelle3!G266)))))</f>
        <v>0</v>
      </c>
      <c r="H20" s="11"/>
      <c r="I20" s="11"/>
      <c r="J20" s="11"/>
    </row>
    <row r="21" spans="5:10" x14ac:dyDescent="0.25">
      <c r="E21" s="11"/>
      <c r="F21" s="11"/>
      <c r="G21" s="32">
        <f>IF(Tabelle1!$C$3=Tabelle3!$G$4,Tabelle3!G80,IF(Tabelle1!$C$3=Tabelle3!$G$5,Tabelle3!G136,IF(Tabelle1!$C$3=Tabelle3!$G$6,Tabelle3!G193,IF(Tabelle1!$C$3=Tabelle3!$G$7,Tabelle3!G230,IF(Tabelle1!$C$3=Tabelle3!$G$8,Tabelle3!G267)))))</f>
        <v>0</v>
      </c>
      <c r="H21" s="11"/>
      <c r="I21" s="11"/>
      <c r="J21" s="11"/>
    </row>
    <row r="22" spans="5:10" x14ac:dyDescent="0.25">
      <c r="E22" s="11"/>
      <c r="F22" s="11"/>
      <c r="G22" s="32">
        <f>IF(Tabelle1!$C$3=Tabelle3!$G$4,Tabelle3!G81,IF(Tabelle1!$C$3=Tabelle3!$G$5,Tabelle3!G137,IF(Tabelle1!$C$3=Tabelle3!$G$6,Tabelle3!G194,IF(Tabelle1!$C$3=Tabelle3!$G$7,Tabelle3!G231,IF(Tabelle1!$C$3=Tabelle3!$G$8,Tabelle3!G268)))))</f>
        <v>0</v>
      </c>
      <c r="H22" s="11"/>
      <c r="I22" s="11"/>
      <c r="J22" s="11"/>
    </row>
    <row r="23" spans="5:10" x14ac:dyDescent="0.25">
      <c r="E23" s="11"/>
      <c r="F23" s="11"/>
      <c r="G23" s="32">
        <f>IF(Tabelle1!$C$3=Tabelle3!$G$4,Tabelle3!G82,IF(Tabelle1!$C$3=Tabelle3!$G$5,Tabelle3!G138,IF(Tabelle1!$C$3=Tabelle3!$G$6,Tabelle3!G195,IF(Tabelle1!$C$3=Tabelle3!$G$7,Tabelle3!G232,IF(Tabelle1!$C$3=Tabelle3!$G$8,Tabelle3!G269)))))</f>
        <v>0</v>
      </c>
      <c r="H23" s="11"/>
      <c r="I23" s="11"/>
      <c r="J23" s="11"/>
    </row>
    <row r="24" spans="5:10" x14ac:dyDescent="0.25">
      <c r="E24" s="32" t="str">
        <f>IF(Tabelle1!$C$3=Tabelle3!$G$4,Tabelle3!E83,IF(Tabelle1!$C$3=Tabelle3!$G$5,Tabelle3!E139,IF(Tabelle1!$C$3=Tabelle3!$G$6,Tabelle3!E196,IF(Tabelle1!$C$3=Tabelle3!$G$7,Tabelle3!E233,IF(Tabelle1!$C$3=Tabelle3!$G$8,Tabelle3!E270)))))</f>
        <v>KONSTELLATION 1</v>
      </c>
      <c r="F24" s="32" t="str">
        <f>IF(Tabelle1!$C$3=Tabelle3!$G$4,Tabelle3!F83,IF(Tabelle1!$C$3=Tabelle3!$G$5,Tabelle3!F139,IF(Tabelle1!$C$3=Tabelle3!$G$6,Tabelle3!F196,IF(Tabelle1!$C$3=Tabelle3!$G$7,Tabelle3!F233,IF(Tabelle1!$C$3=Tabelle3!$G$8,Tabelle3!F270)))))</f>
        <v>KONSTELLATION 2</v>
      </c>
      <c r="G24" s="32" t="str">
        <f>IF(Tabelle1!$C$3=Tabelle3!$G$4,Tabelle3!G83,IF(Tabelle1!$C$3=Tabelle3!$G$5,Tabelle3!G139,IF(Tabelle1!$C$3=Tabelle3!$G$6,Tabelle3!G196,IF(Tabelle1!$C$3=Tabelle3!$G$7,Tabelle3!G233,IF(Tabelle1!$C$3=Tabelle3!$G$8,Tabelle3!G270)))))</f>
        <v>KONSTELLATION 3</v>
      </c>
      <c r="H24" s="32" t="str">
        <f>IF(Tabelle1!$C$3=Tabelle3!$G$4,Tabelle3!H83,IF(Tabelle1!$C$3=Tabelle3!$G$5,Tabelle3!H139,IF(Tabelle1!$C$3=Tabelle3!$G$6,Tabelle3!H196,IF(Tabelle1!$C$3=Tabelle3!$G$7,Tabelle3!H233,IF(Tabelle1!$C$3=Tabelle3!$G$8,Tabelle3!H270)))))</f>
        <v>KONSTELLATION 4</v>
      </c>
      <c r="I24" s="32" t="str">
        <f>IF(Tabelle1!$C$3=Tabelle3!$G$4,Tabelle3!I83,IF(Tabelle1!$C$3=Tabelle3!$G$5,Tabelle3!I139,IF(Tabelle1!$C$3=Tabelle3!$G$6,Tabelle3!I196,IF(Tabelle1!$C$3=Tabelle3!$G$7,Tabelle3!I233,IF(Tabelle1!$C$3=Tabelle3!$G$8,Tabelle3!I270)))))</f>
        <v>KONSTELLATION 5</v>
      </c>
      <c r="J24" s="11"/>
    </row>
    <row r="25" spans="5:10" x14ac:dyDescent="0.25">
      <c r="E25" s="32" t="str">
        <f>IF(Tabelle1!$C$3=Tabelle3!$G$4,Tabelle3!E84,IF(Tabelle1!$C$3=Tabelle3!$G$5,Tabelle3!E140,IF(Tabelle1!$C$3=Tabelle3!$G$6,Tabelle3!E197,IF(Tabelle1!$C$3=Tabelle3!$G$7,Tabelle3!E234,IF(Tabelle1!$C$3=Tabelle3!$G$8,Tabelle3!E271)))))</f>
        <v>G1 Anlage</v>
      </c>
      <c r="F25" s="32" t="str">
        <f>IF(Tabelle1!$C$3=Tabelle3!$G$4,Tabelle3!F84,IF(Tabelle1!$C$3=Tabelle3!$G$5,Tabelle3!F140,IF(Tabelle1!$C$3=Tabelle3!$G$6,Tabelle3!F197,IF(Tabelle1!$C$3=Tabelle3!$G$7,Tabelle3!F234,IF(Tabelle1!$C$3=Tabelle3!$G$8,Tabelle3!F271)))))</f>
        <v>G1 Anlage</v>
      </c>
      <c r="G25" s="32" t="str">
        <f>IF(Tabelle1!$C$3=Tabelle3!$G$4,Tabelle3!G84,IF(Tabelle1!$C$3=Tabelle3!$G$5,Tabelle3!G140,IF(Tabelle1!$C$3=Tabelle3!$G$6,Tabelle3!G197,IF(Tabelle1!$C$3=Tabelle3!$G$7,Tabelle3!G234,IF(Tabelle1!$C$3=Tabelle3!$G$8,Tabelle3!G271)))))</f>
        <v>G1 Anlage</v>
      </c>
      <c r="H25" s="32" t="str">
        <f>IF(Tabelle1!$C$3=Tabelle3!$G$4,Tabelle3!H84,IF(Tabelle1!$C$3=Tabelle3!$G$5,Tabelle3!H140,IF(Tabelle1!$C$3=Tabelle3!$G$6,Tabelle3!H197,IF(Tabelle1!$C$3=Tabelle3!$G$7,Tabelle3!H234,IF(Tabelle1!$C$3=Tabelle3!$G$8,Tabelle3!H271)))))</f>
        <v>G1 Anlage mit Netzwerk</v>
      </c>
      <c r="I25" s="32" t="str">
        <f>IF(Tabelle1!$C$3=Tabelle3!$G$4,Tabelle3!I84,IF(Tabelle1!$C$3=Tabelle3!$G$5,Tabelle3!I140,IF(Tabelle1!$C$3=Tabelle3!$G$6,Tabelle3!I197,IF(Tabelle1!$C$3=Tabelle3!$G$7,Tabelle3!I234,IF(Tabelle1!$C$3=Tabelle3!$G$8,Tabelle3!I271)))))</f>
        <v>kleine G1 Anlage</v>
      </c>
      <c r="J25" s="11"/>
    </row>
    <row r="26" spans="5:10" x14ac:dyDescent="0.25">
      <c r="E26" s="32" t="str">
        <f>IF(Tabelle1!$C$3=Tabelle3!$G$4,Tabelle3!E85,IF(Tabelle1!$C$3=Tabelle3!$G$5,Tabelle3!E141,IF(Tabelle1!$C$3=Tabelle3!$G$6,Tabelle3!E198,IF(Tabelle1!$C$3=Tabelle3!$G$7,Tabelle3!E235,IF(Tabelle1!$C$3=Tabelle3!$G$8,Tabelle3!E272)))))</f>
        <v>Nur G1 Transponder</v>
      </c>
      <c r="F26" s="32" t="str">
        <f>IF(Tabelle1!$C$3=Tabelle3!$G$4,Tabelle3!F85,IF(Tabelle1!$C$3=Tabelle3!$G$5,Tabelle3!F141,IF(Tabelle1!$C$3=Tabelle3!$G$6,Tabelle3!F198,IF(Tabelle1!$C$3=Tabelle3!$G$7,Tabelle3!F235,IF(Tabelle1!$C$3=Tabelle3!$G$8,Tabelle3!F272)))))</f>
        <v>Nur G1 Transponder</v>
      </c>
      <c r="G26" s="32" t="str">
        <f>IF(Tabelle1!$C$3=Tabelle3!$G$4,Tabelle3!G85,IF(Tabelle1!$C$3=Tabelle3!$G$5,Tabelle3!G141,IF(Tabelle1!$C$3=Tabelle3!$G$6,Tabelle3!G198,IF(Tabelle1!$C$3=Tabelle3!$G$7,Tabelle3!G235,IF(Tabelle1!$C$3=Tabelle3!$G$8,Tabelle3!G272)))))</f>
        <v>G1 und G2 Transponder</v>
      </c>
      <c r="H26" s="32" t="str">
        <f>IF(Tabelle1!$C$3=Tabelle3!$G$4,Tabelle3!H85,IF(Tabelle1!$C$3=Tabelle3!$G$5,Tabelle3!H141,IF(Tabelle1!$C$3=Tabelle3!$G$6,Tabelle3!H198,IF(Tabelle1!$C$3=Tabelle3!$G$7,Tabelle3!H235,IF(Tabelle1!$C$3=Tabelle3!$G$8,Tabelle3!H272)))))</f>
        <v>G1 Transponder</v>
      </c>
      <c r="I26" s="32" t="str">
        <f>IF(Tabelle1!$C$3=Tabelle3!$G$4,Tabelle3!I85,IF(Tabelle1!$C$3=Tabelle3!$G$5,Tabelle3!I141,IF(Tabelle1!$C$3=Tabelle3!$G$6,Tabelle3!I198,IF(Tabelle1!$C$3=Tabelle3!$G$7,Tabelle3!I235,IF(Tabelle1!$C$3=Tabelle3!$G$8,Tabelle3!I272)))))</f>
        <v>G2 Funktion gewünscht</v>
      </c>
      <c r="J26" s="11"/>
    </row>
    <row r="27" spans="5:10" x14ac:dyDescent="0.25">
      <c r="E27" s="32" t="str">
        <f>IF(Tabelle1!$C$3=Tabelle3!$G$4,Tabelle3!E86,IF(Tabelle1!$C$3=Tabelle3!$G$5,Tabelle3!E142,IF(Tabelle1!$C$3=Tabelle3!$G$6,Tabelle3!E199,IF(Tabelle1!$C$3=Tabelle3!$G$7,Tabelle3!E236,IF(Tabelle1!$C$3=Tabelle3!$G$8,Tabelle3!E273)))))</f>
        <v>Nur G1 Schließungen</v>
      </c>
      <c r="F27" s="32" t="str">
        <f>IF(Tabelle1!$C$3=Tabelle3!$G$4,Tabelle3!F86,IF(Tabelle1!$C$3=Tabelle3!$G$5,Tabelle3!F142,IF(Tabelle1!$C$3=Tabelle3!$G$6,Tabelle3!F199,IF(Tabelle1!$C$3=Tabelle3!$G$7,Tabelle3!F236,IF(Tabelle1!$C$3=Tabelle3!$G$8,Tabelle3!F273)))))</f>
        <v>Nur G1 Schließungen</v>
      </c>
      <c r="G27" s="32" t="str">
        <f>IF(Tabelle1!$C$3=Tabelle3!$G$4,Tabelle3!G86,IF(Tabelle1!$C$3=Tabelle3!$G$5,Tabelle3!G142,IF(Tabelle1!$C$3=Tabelle3!$G$6,Tabelle3!G199,IF(Tabelle1!$C$3=Tabelle3!$G$7,Tabelle3!G236,IF(Tabelle1!$C$3=Tabelle3!$G$8,Tabelle3!G273)))))</f>
        <v>G1 Schließungen</v>
      </c>
      <c r="H27" s="32" t="str">
        <f>IF(Tabelle1!$C$3=Tabelle3!$G$4,Tabelle3!H86,IF(Tabelle1!$C$3=Tabelle3!$G$5,Tabelle3!H142,IF(Tabelle1!$C$3=Tabelle3!$G$6,Tabelle3!H199,IF(Tabelle1!$C$3=Tabelle3!$G$7,Tabelle3!H236,IF(Tabelle1!$C$3=Tabelle3!$G$8,Tabelle3!H273)))))</f>
        <v>G1 Schließungen</v>
      </c>
      <c r="I27" s="32">
        <f>IF(Tabelle1!$C$3=Tabelle3!$G$4,Tabelle3!I86,IF(Tabelle1!$C$3=Tabelle3!$G$5,Tabelle3!I142,IF(Tabelle1!$C$3=Tabelle3!$G$6,Tabelle3!I199,IF(Tabelle1!$C$3=Tabelle3!$G$7,Tabelle3!I236,IF(Tabelle1!$C$3=Tabelle3!$G$8,Tabelle3!I273)))))</f>
        <v>0</v>
      </c>
      <c r="J27" s="11"/>
    </row>
    <row r="28" spans="5:10" x14ac:dyDescent="0.25">
      <c r="E28" s="32">
        <f>IF(Tabelle1!$C$3=Tabelle3!$G$4,Tabelle3!E87,IF(Tabelle1!$C$3=Tabelle3!$G$5,Tabelle3!E143,IF(Tabelle1!$C$3=Tabelle3!$G$6,Tabelle3!E200,IF(Tabelle1!$C$3=Tabelle3!$G$7,Tabelle3!E237,IF(Tabelle1!$C$3=Tabelle3!$G$8,Tabelle3!E274)))))</f>
        <v>0</v>
      </c>
      <c r="F28" s="32">
        <f>IF(Tabelle1!$C$3=Tabelle3!$G$4,Tabelle3!F87,IF(Tabelle1!$C$3=Tabelle3!$G$5,Tabelle3!F143,IF(Tabelle1!$C$3=Tabelle3!$G$6,Tabelle3!F200,IF(Tabelle1!$C$3=Tabelle3!$G$7,Tabelle3!F237,IF(Tabelle1!$C$3=Tabelle3!$G$8,Tabelle3!F274)))))</f>
        <v>0</v>
      </c>
      <c r="G28" s="32">
        <f>IF(Tabelle1!$C$3=Tabelle3!$G$4,Tabelle3!G87,IF(Tabelle1!$C$3=Tabelle3!$G$5,Tabelle3!G143,IF(Tabelle1!$C$3=Tabelle3!$G$6,Tabelle3!G200,IF(Tabelle1!$C$3=Tabelle3!$G$7,Tabelle3!G237,IF(Tabelle1!$C$3=Tabelle3!$G$8,Tabelle3!G274)))))</f>
        <v>0</v>
      </c>
      <c r="H28" s="32" t="str">
        <f>IF(Tabelle1!$C$3=Tabelle3!$G$4,Tabelle3!H87,IF(Tabelle1!$C$3=Tabelle3!$G$5,Tabelle3!H143,IF(Tabelle1!$C$3=Tabelle3!$G$6,Tabelle3!H200,IF(Tabelle1!$C$3=Tabelle3!$G$7,Tabelle3!H237,IF(Tabelle1!$C$3=Tabelle3!$G$8,Tabelle3!H274)))))</f>
        <v>LON oder altes WaveNet- Netzwerk</v>
      </c>
      <c r="I28" s="32">
        <f>IF(Tabelle1!$C$3=Tabelle3!$G$4,Tabelle3!I87,IF(Tabelle1!$C$3=Tabelle3!$G$5,Tabelle3!I143,IF(Tabelle1!$C$3=Tabelle3!$G$6,Tabelle3!I200,IF(Tabelle1!$C$3=Tabelle3!$G$7,Tabelle3!I237,IF(Tabelle1!$C$3=Tabelle3!$G$8,Tabelle3!I274)))))</f>
        <v>0</v>
      </c>
      <c r="J28" s="11"/>
    </row>
    <row r="29" spans="5:10" x14ac:dyDescent="0.25">
      <c r="E29" s="32" t="str">
        <f>IF(Tabelle1!$C$3=Tabelle3!$G$4,Tabelle3!E88,IF(Tabelle1!$C$3=Tabelle3!$G$5,Tabelle3!E144,IF(Tabelle1!$C$3=Tabelle3!$G$6,Tabelle3!E201,IF(Tabelle1!$C$3=Tabelle3!$G$7,Tabelle3!E238,IF(Tabelle1!$C$3=Tabelle3!$G$8,Tabelle3!E275)))))</f>
        <v>Software aktuell</v>
      </c>
      <c r="F29" s="32" t="str">
        <f>IF(Tabelle1!$C$3=Tabelle3!$G$4,Tabelle3!F88,IF(Tabelle1!$C$3=Tabelle3!$G$5,Tabelle3!F144,IF(Tabelle1!$C$3=Tabelle3!$G$6,Tabelle3!F201,IF(Tabelle1!$C$3=Tabelle3!$G$7,Tabelle3!F238,IF(Tabelle1!$C$3=Tabelle3!$G$8,Tabelle3!F275)))))</f>
        <v>Software veraltet</v>
      </c>
      <c r="G29" s="32" t="str">
        <f>IF(Tabelle1!$C$3=Tabelle3!$G$4,Tabelle3!G88,IF(Tabelle1!$C$3=Tabelle3!$G$5,Tabelle3!G144,IF(Tabelle1!$C$3=Tabelle3!$G$6,Tabelle3!G201,IF(Tabelle1!$C$3=Tabelle3!$G$7,Tabelle3!G238,IF(Tabelle1!$C$3=Tabelle3!$G$8,Tabelle3!G275)))))</f>
        <v>Software veraltet</v>
      </c>
      <c r="H29" s="32" t="str">
        <f>IF(Tabelle1!$C$3=Tabelle3!$G$4,Tabelle3!H88,IF(Tabelle1!$C$3=Tabelle3!$G$5,Tabelle3!H144,IF(Tabelle1!$C$3=Tabelle3!$G$6,Tabelle3!H201,IF(Tabelle1!$C$3=Tabelle3!$G$7,Tabelle3!H238,IF(Tabelle1!$C$3=Tabelle3!$G$8,Tabelle3!H275)))))</f>
        <v>Software veraltet</v>
      </c>
      <c r="I29" s="32">
        <f>IF(Tabelle1!$C$3=Tabelle3!$G$4,Tabelle3!I88,IF(Tabelle1!$C$3=Tabelle3!$G$5,Tabelle3!I144,IF(Tabelle1!$C$3=Tabelle3!$G$6,Tabelle3!I201,IF(Tabelle1!$C$3=Tabelle3!$G$7,Tabelle3!I238,IF(Tabelle1!$C$3=Tabelle3!$G$8,Tabelle3!I275)))))</f>
        <v>0</v>
      </c>
      <c r="J29" s="11"/>
    </row>
    <row r="30" spans="5:10" x14ac:dyDescent="0.25">
      <c r="E30" s="32" t="str">
        <f>IF(Tabelle1!$C$3=Tabelle3!$G$4,Tabelle3!E89,IF(Tabelle1!$C$3=Tabelle3!$G$5,Tabelle3!E145,IF(Tabelle1!$C$3=Tabelle3!$G$6,Tabelle3!E202,IF(Tabelle1!$C$3=Tabelle3!$G$7,Tabelle3!E239,IF(Tabelle1!$C$3=Tabelle3!$G$8,Tabelle3!E276)))))</f>
        <v>Programmiergerät aktuell</v>
      </c>
      <c r="F30" s="32" t="str">
        <f>IF(Tabelle1!$C$3=Tabelle3!$G$4,Tabelle3!F89,IF(Tabelle1!$C$3=Tabelle3!$G$5,Tabelle3!F145,IF(Tabelle1!$C$3=Tabelle3!$G$6,Tabelle3!F202,IF(Tabelle1!$C$3=Tabelle3!$G$7,Tabelle3!F239,IF(Tabelle1!$C$3=Tabelle3!$G$8,Tabelle3!F276)))))</f>
        <v>Programmiergerät veraltet</v>
      </c>
      <c r="G30" s="32" t="str">
        <f>IF(Tabelle1!$C$3=Tabelle3!$G$4,Tabelle3!G89,IF(Tabelle1!$C$3=Tabelle3!$G$5,Tabelle3!G145,IF(Tabelle1!$C$3=Tabelle3!$G$6,Tabelle3!G202,IF(Tabelle1!$C$3=Tabelle3!$G$7,Tabelle3!G239,IF(Tabelle1!$C$3=Tabelle3!$G$8,Tabelle3!G276)))))</f>
        <v>Programmiergerät veraltet</v>
      </c>
      <c r="H30" s="32" t="str">
        <f>IF(Tabelle1!$C$3=Tabelle3!$G$4,Tabelle3!H89,IF(Tabelle1!$C$3=Tabelle3!$G$5,Tabelle3!H145,IF(Tabelle1!$C$3=Tabelle3!$G$6,Tabelle3!H202,IF(Tabelle1!$C$3=Tabelle3!$G$7,Tabelle3!H239,IF(Tabelle1!$C$3=Tabelle3!$G$8,Tabelle3!H276)))))</f>
        <v>Programmiergerät veraltet</v>
      </c>
      <c r="I30" s="32">
        <f>IF(Tabelle1!$C$3=Tabelle3!$G$4,Tabelle3!I89,IF(Tabelle1!$C$3=Tabelle3!$G$5,Tabelle3!I145,IF(Tabelle1!$C$3=Tabelle3!$G$6,Tabelle3!I202,IF(Tabelle1!$C$3=Tabelle3!$G$7,Tabelle3!I239,IF(Tabelle1!$C$3=Tabelle3!$G$8,Tabelle3!I276)))))</f>
        <v>0</v>
      </c>
      <c r="J30" s="11"/>
    </row>
    <row r="31" spans="5:10" x14ac:dyDescent="0.25">
      <c r="E31" s="32">
        <f>IF(Tabelle1!$C$3=Tabelle3!$G$4,Tabelle3!E90,IF(Tabelle1!$C$3=Tabelle3!$G$5,Tabelle3!E146,IF(Tabelle1!$C$3=Tabelle3!$G$6,Tabelle3!E203,IF(Tabelle1!$C$3=Tabelle3!$G$7,Tabelle3!E240,IF(Tabelle1!$C$3=Tabelle3!$G$8,Tabelle3!E277)))))</f>
        <v>0</v>
      </c>
      <c r="F31" s="32">
        <f>IF(Tabelle1!$C$3=Tabelle3!$G$4,Tabelle3!F90,IF(Tabelle1!$C$3=Tabelle3!$G$5,Tabelle3!F146,IF(Tabelle1!$C$3=Tabelle3!$G$6,Tabelle3!F203,IF(Tabelle1!$C$3=Tabelle3!$G$7,Tabelle3!F240,IF(Tabelle1!$C$3=Tabelle3!$G$8,Tabelle3!F277)))))</f>
        <v>0</v>
      </c>
      <c r="G31" s="32">
        <f>IF(Tabelle1!$C$3=Tabelle3!$G$4,Tabelle3!G90,IF(Tabelle1!$C$3=Tabelle3!$G$5,Tabelle3!G146,IF(Tabelle1!$C$3=Tabelle3!$G$6,Tabelle3!G203,IF(Tabelle1!$C$3=Tabelle3!$G$7,Tabelle3!G240,IF(Tabelle1!$C$3=Tabelle3!$G$8,Tabelle3!G277)))))</f>
        <v>0</v>
      </c>
      <c r="H31" s="32">
        <f>IF(Tabelle1!$C$3=Tabelle3!$G$4,Tabelle3!H90,IF(Tabelle1!$C$3=Tabelle3!$G$5,Tabelle3!H146,IF(Tabelle1!$C$3=Tabelle3!$G$6,Tabelle3!H203,IF(Tabelle1!$C$3=Tabelle3!$G$7,Tabelle3!H240,IF(Tabelle1!$C$3=Tabelle3!$G$8,Tabelle3!H277)))))</f>
        <v>0</v>
      </c>
      <c r="I31" s="32">
        <f>IF(Tabelle1!$C$3=Tabelle3!$G$4,Tabelle3!I90,IF(Tabelle1!$C$3=Tabelle3!$G$5,Tabelle3!I146,IF(Tabelle1!$C$3=Tabelle3!$G$6,Tabelle3!I203,IF(Tabelle1!$C$3=Tabelle3!$G$7,Tabelle3!I240,IF(Tabelle1!$C$3=Tabelle3!$G$8,Tabelle3!I277)))))</f>
        <v>0</v>
      </c>
      <c r="J31" s="11"/>
    </row>
    <row r="32" spans="5:10" x14ac:dyDescent="0.25">
      <c r="E32" s="32">
        <f>IF(Tabelle1!$C$3=Tabelle3!$G$4,Tabelle3!E91,IF(Tabelle1!$C$3=Tabelle3!$G$5,Tabelle3!E147,IF(Tabelle1!$C$3=Tabelle3!$G$6,Tabelle3!E204,IF(Tabelle1!$C$3=Tabelle3!$G$7,Tabelle3!E241,IF(Tabelle1!$C$3=Tabelle3!$G$8,Tabelle3!E278)))))</f>
        <v>0</v>
      </c>
      <c r="F32" s="32">
        <f>IF(Tabelle1!$C$3=Tabelle3!$G$4,Tabelle3!F91,IF(Tabelle1!$C$3=Tabelle3!$G$5,Tabelle3!F147,IF(Tabelle1!$C$3=Tabelle3!$G$6,Tabelle3!F204,IF(Tabelle1!$C$3=Tabelle3!$G$7,Tabelle3!F241,IF(Tabelle1!$C$3=Tabelle3!$G$8,Tabelle3!F278)))))</f>
        <v>0</v>
      </c>
      <c r="G32" s="32">
        <f>IF(Tabelle1!$C$3=Tabelle3!$G$4,Tabelle3!G91,IF(Tabelle1!$C$3=Tabelle3!$G$5,Tabelle3!G147,IF(Tabelle1!$C$3=Tabelle3!$G$6,Tabelle3!G204,IF(Tabelle1!$C$3=Tabelle3!$G$7,Tabelle3!G241,IF(Tabelle1!$C$3=Tabelle3!$G$8,Tabelle3!G278)))))</f>
        <v>0</v>
      </c>
      <c r="H32" s="32">
        <f>IF(Tabelle1!$C$3=Tabelle3!$G$4,Tabelle3!H91,IF(Tabelle1!$C$3=Tabelle3!$G$5,Tabelle3!H147,IF(Tabelle1!$C$3=Tabelle3!$G$6,Tabelle3!H204,IF(Tabelle1!$C$3=Tabelle3!$G$7,Tabelle3!H241,IF(Tabelle1!$C$3=Tabelle3!$G$8,Tabelle3!H278)))))</f>
        <v>0</v>
      </c>
      <c r="I32" s="32">
        <f>IF(Tabelle1!$C$3=Tabelle3!$G$4,Tabelle3!I91,IF(Tabelle1!$C$3=Tabelle3!$G$5,Tabelle3!I147,IF(Tabelle1!$C$3=Tabelle3!$G$6,Tabelle3!I204,IF(Tabelle1!$C$3=Tabelle3!$G$7,Tabelle3!I241,IF(Tabelle1!$C$3=Tabelle3!$G$8,Tabelle3!I278)))))</f>
        <v>0</v>
      </c>
      <c r="J32" s="11"/>
    </row>
    <row r="33" spans="5:9" x14ac:dyDescent="0.25">
      <c r="E33" s="32" t="str">
        <f>IF(Tabelle1!$C$3=Tabelle3!$G$4,Tabelle3!E92,IF(Tabelle1!$C$3=Tabelle3!$G$5,Tabelle3!E148,IF(Tabelle1!$C$3=Tabelle3!$G$6,Tabelle3!E205,IF(Tabelle1!$C$3=Tabelle3!$G$7,Tabelle3!E242,IF(Tabelle1!$C$3=Tabelle3!$G$8,Tabelle3!E279)))))</f>
        <v>LÖSUNG</v>
      </c>
      <c r="F33" s="32" t="str">
        <f>IF(Tabelle1!$C$3=Tabelle3!$G$4,Tabelle3!F92,IF(Tabelle1!$C$3=Tabelle3!$G$5,Tabelle3!F148,IF(Tabelle1!$C$3=Tabelle3!$G$6,Tabelle3!F205,IF(Tabelle1!$C$3=Tabelle3!$G$7,Tabelle3!F242,IF(Tabelle1!$C$3=Tabelle3!$G$8,Tabelle3!F279)))))</f>
        <v>LÖSUNG</v>
      </c>
      <c r="G33" s="32" t="str">
        <f>IF(Tabelle1!$C$3=Tabelle3!$G$4,Tabelle3!G92,IF(Tabelle1!$C$3=Tabelle3!$G$5,Tabelle3!G148,IF(Tabelle1!$C$3=Tabelle3!$G$6,Tabelle3!G205,IF(Tabelle1!$C$3=Tabelle3!$G$7,Tabelle3!G242,IF(Tabelle1!$C$3=Tabelle3!$G$8,Tabelle3!G279)))))</f>
        <v>LÖSUNG</v>
      </c>
      <c r="H33" s="32" t="str">
        <f>IF(Tabelle1!$C$3=Tabelle3!$G$4,Tabelle3!H92,IF(Tabelle1!$C$3=Tabelle3!$G$5,Tabelle3!H148,IF(Tabelle1!$C$3=Tabelle3!$G$6,Tabelle3!H205,IF(Tabelle1!$C$3=Tabelle3!$G$7,Tabelle3!H242,IF(Tabelle1!$C$3=Tabelle3!$G$8,Tabelle3!H279)))))</f>
        <v>LÖSUNG</v>
      </c>
      <c r="I33" s="32" t="str">
        <f>IF(Tabelle1!$C$3=Tabelle3!$G$4,Tabelle3!I92,IF(Tabelle1!$C$3=Tabelle3!$G$5,Tabelle3!I148,IF(Tabelle1!$C$3=Tabelle3!$G$6,Tabelle3!I205,IF(Tabelle1!$C$3=Tabelle3!$G$7,Tabelle3!I242,IF(Tabelle1!$C$3=Tabelle3!$G$8,Tabelle3!I279)))))</f>
        <v>LÖSUNG</v>
      </c>
    </row>
    <row r="34" spans="5:9" x14ac:dyDescent="0.25">
      <c r="E34" s="32">
        <f>IF(Tabelle1!$C$3=Tabelle3!$G$4,Tabelle3!E93,IF(Tabelle1!$C$3=Tabelle3!$G$5,Tabelle3!E149,IF(Tabelle1!$C$3=Tabelle3!$G$6,Tabelle3!E206,IF(Tabelle1!$C$3=Tabelle3!$G$7,Tabelle3!E243,IF(Tabelle1!$C$3=Tabelle3!$G$8,Tabelle3!E280)))))</f>
        <v>0</v>
      </c>
      <c r="F34" s="32">
        <f>IF(Tabelle1!$C$3=Tabelle3!$G$4,Tabelle3!F93,IF(Tabelle1!$C$3=Tabelle3!$G$5,Tabelle3!F149,IF(Tabelle1!$C$3=Tabelle3!$G$6,Tabelle3!F206,IF(Tabelle1!$C$3=Tabelle3!$G$7,Tabelle3!F243,IF(Tabelle1!$C$3=Tabelle3!$G$8,Tabelle3!F280)))))</f>
        <v>0</v>
      </c>
      <c r="G34" s="32">
        <f>IF(Tabelle1!$C$3=Tabelle3!$G$4,Tabelle3!G93,IF(Tabelle1!$C$3=Tabelle3!$G$5,Tabelle3!G149,IF(Tabelle1!$C$3=Tabelle3!$G$6,Tabelle3!G206,IF(Tabelle1!$C$3=Tabelle3!$G$7,Tabelle3!G243,IF(Tabelle1!$C$3=Tabelle3!$G$8,Tabelle3!G280)))))</f>
        <v>0</v>
      </c>
      <c r="H34" s="32">
        <f>IF(Tabelle1!$C$3=Tabelle3!$G$4,Tabelle3!H93,IF(Tabelle1!$C$3=Tabelle3!$G$5,Tabelle3!H149,IF(Tabelle1!$C$3=Tabelle3!$G$6,Tabelle3!H206,IF(Tabelle1!$C$3=Tabelle3!$G$7,Tabelle3!H243,IF(Tabelle1!$C$3=Tabelle3!$G$8,Tabelle3!H280)))))</f>
        <v>0</v>
      </c>
      <c r="I34" s="32">
        <f>IF(Tabelle1!$C$3=Tabelle3!$G$4,Tabelle3!I93,IF(Tabelle1!$C$3=Tabelle3!$G$5,Tabelle3!I149,IF(Tabelle1!$C$3=Tabelle3!$G$6,Tabelle3!I206,IF(Tabelle1!$C$3=Tabelle3!$G$7,Tabelle3!I243,IF(Tabelle1!$C$3=Tabelle3!$G$8,Tabelle3!I280)))))</f>
        <v>0</v>
      </c>
    </row>
    <row r="35" spans="5:9" x14ac:dyDescent="0.25">
      <c r="E35" s="32">
        <f>IF(Tabelle1!$C$3=Tabelle3!$G$4,Tabelle3!E94,IF(Tabelle1!$C$3=Tabelle3!$G$5,Tabelle3!E150,IF(Tabelle1!$C$3=Tabelle3!$G$6,Tabelle3!E207,IF(Tabelle1!$C$3=Tabelle3!$G$7,Tabelle3!E244,IF(Tabelle1!$C$3=Tabelle3!$G$8,Tabelle3!E281)))))</f>
        <v>0</v>
      </c>
      <c r="F35" s="32" t="str">
        <f>IF(Tabelle1!$C$3=Tabelle3!$G$4,Tabelle3!F94,IF(Tabelle1!$C$3=Tabelle3!$G$5,Tabelle3!F150,IF(Tabelle1!$C$3=Tabelle3!$G$6,Tabelle3!F207,IF(Tabelle1!$C$3=Tabelle3!$G$7,Tabelle3!F244,IF(Tabelle1!$C$3=Tabelle3!$G$8,Tabelle3!F281)))))</f>
        <v>Austausch</v>
      </c>
      <c r="G35" s="32" t="str">
        <f>IF(Tabelle1!$C$3=Tabelle3!$G$4,Tabelle3!G94,IF(Tabelle1!$C$3=Tabelle3!$G$5,Tabelle3!G150,IF(Tabelle1!$C$3=Tabelle3!$G$6,Tabelle3!G207,IF(Tabelle1!$C$3=Tabelle3!$G$7,Tabelle3!G244,IF(Tabelle1!$C$3=Tabelle3!$G$8,Tabelle3!G281)))))</f>
        <v>Austausch</v>
      </c>
      <c r="H35" s="32" t="str">
        <f>IF(Tabelle1!$C$3=Tabelle3!$G$4,Tabelle3!H94,IF(Tabelle1!$C$3=Tabelle3!$G$5,Tabelle3!H150,IF(Tabelle1!$C$3=Tabelle3!$G$6,Tabelle3!H207,IF(Tabelle1!$C$3=Tabelle3!$G$7,Tabelle3!H244,IF(Tabelle1!$C$3=Tabelle3!$G$8,Tabelle3!H281)))))</f>
        <v>Austausch</v>
      </c>
      <c r="I35" s="32" t="str">
        <f>IF(Tabelle1!$C$3=Tabelle3!$G$4,Tabelle3!I94,IF(Tabelle1!$C$3=Tabelle3!$G$5,Tabelle3!I150,IF(Tabelle1!$C$3=Tabelle3!$G$6,Tabelle3!I207,IF(Tabelle1!$C$3=Tabelle3!$G$7,Tabelle3!I244,IF(Tabelle1!$C$3=Tabelle3!$G$8,Tabelle3!I281)))))</f>
        <v>Austausch</v>
      </c>
    </row>
    <row r="36" spans="5:9" x14ac:dyDescent="0.25">
      <c r="E36" s="32">
        <f>IF(Tabelle1!$C$3=Tabelle3!$G$4,Tabelle3!E95,IF(Tabelle1!$C$3=Tabelle3!$G$5,Tabelle3!E151,IF(Tabelle1!$C$3=Tabelle3!$G$6,Tabelle3!E208,IF(Tabelle1!$C$3=Tabelle3!$G$7,Tabelle3!E245,IF(Tabelle1!$C$3=Tabelle3!$G$8,Tabelle3!E282)))))</f>
        <v>0</v>
      </c>
      <c r="F36" s="32" t="str">
        <f>IF(Tabelle1!$C$3=Tabelle3!$G$4,Tabelle3!F95,IF(Tabelle1!$C$3=Tabelle3!$G$5,Tabelle3!F151,IF(Tabelle1!$C$3=Tabelle3!$G$6,Tabelle3!F208,IF(Tabelle1!$C$3=Tabelle3!$G$7,Tabelle3!F245,IF(Tabelle1!$C$3=Tabelle3!$G$8,Tabelle3!F282)))))</f>
        <v>Software - LSM 3.3</v>
      </c>
      <c r="G36" s="32" t="str">
        <f>IF(Tabelle1!$C$3=Tabelle3!$G$4,Tabelle3!G95,IF(Tabelle1!$C$3=Tabelle3!$G$5,Tabelle3!G151,IF(Tabelle1!$C$3=Tabelle3!$G$6,Tabelle3!G208,IF(Tabelle1!$C$3=Tabelle3!$G$7,Tabelle3!G245,IF(Tabelle1!$C$3=Tabelle3!$G$8,Tabelle3!G282)))))</f>
        <v>Software - LSM 3.3</v>
      </c>
      <c r="H36" s="32" t="str">
        <f>IF(Tabelle1!$C$3=Tabelle3!$G$4,Tabelle3!H95,IF(Tabelle1!$C$3=Tabelle3!$G$5,Tabelle3!H151,IF(Tabelle1!$C$3=Tabelle3!$G$6,Tabelle3!H208,IF(Tabelle1!$C$3=Tabelle3!$G$7,Tabelle3!H245,IF(Tabelle1!$C$3=Tabelle3!$G$8,Tabelle3!H282)))))</f>
        <v>Software - LSM 3.3</v>
      </c>
      <c r="I36" s="32" t="str">
        <f>IF(Tabelle1!$C$3=Tabelle3!$G$4,Tabelle3!I95,IF(Tabelle1!$C$3=Tabelle3!$G$5,Tabelle3!I151,IF(Tabelle1!$C$3=Tabelle3!$G$6,Tabelle3!I208,IF(Tabelle1!$C$3=Tabelle3!$G$7,Tabelle3!I245,IF(Tabelle1!$C$3=Tabelle3!$G$8,Tabelle3!I282)))))</f>
        <v>Software - LSM 3.3</v>
      </c>
    </row>
    <row r="37" spans="5:9" x14ac:dyDescent="0.25">
      <c r="E37" s="32">
        <f>IF(Tabelle1!$C$3=Tabelle3!$G$4,Tabelle3!E96,IF(Tabelle1!$C$3=Tabelle3!$G$5,Tabelle3!E152,IF(Tabelle1!$C$3=Tabelle3!$G$6,Tabelle3!E209,IF(Tabelle1!$C$3=Tabelle3!$G$7,Tabelle3!E246,IF(Tabelle1!$C$3=Tabelle3!$G$8,Tabelle3!E283)))))</f>
        <v>0</v>
      </c>
      <c r="F37" s="32" t="str">
        <f>IF(Tabelle1!$C$3=Tabelle3!$G$4,Tabelle3!F96,IF(Tabelle1!$C$3=Tabelle3!$G$5,Tabelle3!F152,IF(Tabelle1!$C$3=Tabelle3!$G$6,Tabelle3!F209,IF(Tabelle1!$C$3=Tabelle3!$G$7,Tabelle3!F246,IF(Tabelle1!$C$3=Tabelle3!$G$8,Tabelle3!F283)))))</f>
        <v>SmartCD.G2</v>
      </c>
      <c r="G37" s="32" t="str">
        <f>IF(Tabelle1!$C$3=Tabelle3!$G$4,Tabelle3!G96,IF(Tabelle1!$C$3=Tabelle3!$G$5,Tabelle3!G152,IF(Tabelle1!$C$3=Tabelle3!$G$6,Tabelle3!G209,IF(Tabelle1!$C$3=Tabelle3!$G$7,Tabelle3!G246,IF(Tabelle1!$C$3=Tabelle3!$G$8,Tabelle3!G283)))))</f>
        <v>SmartCD.G2</v>
      </c>
      <c r="H37" s="32" t="str">
        <f>IF(Tabelle1!$C$3=Tabelle3!$G$4,Tabelle3!H96,IF(Tabelle1!$C$3=Tabelle3!$G$5,Tabelle3!H152,IF(Tabelle1!$C$3=Tabelle3!$G$6,Tabelle3!H209,IF(Tabelle1!$C$3=Tabelle3!$G$7,Tabelle3!H246,IF(Tabelle1!$C$3=Tabelle3!$G$8,Tabelle3!H283)))))</f>
        <v>SmartCD.G2</v>
      </c>
      <c r="I37" s="32" t="str">
        <f>IF(Tabelle1!$C$3=Tabelle3!$G$4,Tabelle3!I96,IF(Tabelle1!$C$3=Tabelle3!$G$5,Tabelle3!I152,IF(Tabelle1!$C$3=Tabelle3!$G$6,Tabelle3!I209,IF(Tabelle1!$C$3=Tabelle3!$G$7,Tabelle3!I246,IF(Tabelle1!$C$3=Tabelle3!$G$8,Tabelle3!I283)))))</f>
        <v>SmartCD.G2</v>
      </c>
    </row>
    <row r="38" spans="5:9" x14ac:dyDescent="0.25">
      <c r="E38" s="32">
        <f>IF(Tabelle1!$C$3=Tabelle3!$G$4,Tabelle3!E97,IF(Tabelle1!$C$3=Tabelle3!$G$5,Tabelle3!E153,IF(Tabelle1!$C$3=Tabelle3!$G$6,Tabelle3!E210,IF(Tabelle1!$C$3=Tabelle3!$G$7,Tabelle3!E247,IF(Tabelle1!$C$3=Tabelle3!$G$8,Tabelle3!E284)))))</f>
        <v>0</v>
      </c>
      <c r="F38" s="32">
        <f>IF(Tabelle1!$C$3=Tabelle3!$G$4,Tabelle3!F97,IF(Tabelle1!$C$3=Tabelle3!$G$5,Tabelle3!F153,IF(Tabelle1!$C$3=Tabelle3!$G$6,Tabelle3!F210,IF(Tabelle1!$C$3=Tabelle3!$G$7,Tabelle3!F247,IF(Tabelle1!$C$3=Tabelle3!$G$8,Tabelle3!F284)))))</f>
        <v>0</v>
      </c>
      <c r="G38" s="32">
        <f>IF(Tabelle1!$C$3=Tabelle3!$G$4,Tabelle3!G97,IF(Tabelle1!$C$3=Tabelle3!$G$5,Tabelle3!G153,IF(Tabelle1!$C$3=Tabelle3!$G$6,Tabelle3!G210,IF(Tabelle1!$C$3=Tabelle3!$G$7,Tabelle3!G247,IF(Tabelle1!$C$3=Tabelle3!$G$8,Tabelle3!G284)))))</f>
        <v>0</v>
      </c>
      <c r="H38" s="32">
        <f>IF(Tabelle1!$C$3=Tabelle3!$G$4,Tabelle3!H97,IF(Tabelle1!$C$3=Tabelle3!$G$5,Tabelle3!H153,IF(Tabelle1!$C$3=Tabelle3!$G$6,Tabelle3!H210,IF(Tabelle1!$C$3=Tabelle3!$G$7,Tabelle3!H247,IF(Tabelle1!$C$3=Tabelle3!$G$8,Tabelle3!H284)))))</f>
        <v>0</v>
      </c>
      <c r="I38" s="32">
        <f>IF(Tabelle1!$C$3=Tabelle3!$G$4,Tabelle3!I97,IF(Tabelle1!$C$3=Tabelle3!$G$5,Tabelle3!I153,IF(Tabelle1!$C$3=Tabelle3!$G$6,Tabelle3!I210,IF(Tabelle1!$C$3=Tabelle3!$G$7,Tabelle3!I247,IF(Tabelle1!$C$3=Tabelle3!$G$8,Tabelle3!I284)))))</f>
        <v>0</v>
      </c>
    </row>
    <row r="39" spans="5:9" x14ac:dyDescent="0.25">
      <c r="E39" s="32" t="str">
        <f>IF(Tabelle1!$C$3=Tabelle3!$G$4,Tabelle3!E98,IF(Tabelle1!$C$3=Tabelle3!$G$5,Tabelle3!E154,IF(Tabelle1!$C$3=Tabelle3!$G$6,Tabelle3!E211,IF(Tabelle1!$C$3=Tabelle3!$G$7,Tabelle3!E248,IF(Tabelle1!$C$3=Tabelle3!$G$8,Tabelle3!E285)))))</f>
        <v>Umstellung der Anlage von G1 auf G2+G1</v>
      </c>
      <c r="F39" s="32" t="str">
        <f>IF(Tabelle1!$C$3=Tabelle3!$G$4,Tabelle3!F98,IF(Tabelle1!$C$3=Tabelle3!$G$5,Tabelle3!F154,IF(Tabelle1!$C$3=Tabelle3!$G$6,Tabelle3!F211,IF(Tabelle1!$C$3=Tabelle3!$G$7,Tabelle3!F248,IF(Tabelle1!$C$3=Tabelle3!$G$8,Tabelle3!F285)))))</f>
        <v>Umstellung der Anlage von G1 auf G2+G1</v>
      </c>
      <c r="G39" s="32" t="str">
        <f>IF(Tabelle1!$C$3=Tabelle3!$G$4,Tabelle3!G98,IF(Tabelle1!$C$3=Tabelle3!$G$5,Tabelle3!G154,IF(Tabelle1!$C$3=Tabelle3!$G$6,Tabelle3!G211,IF(Tabelle1!$C$3=Tabelle3!$G$7,Tabelle3!G248,IF(Tabelle1!$C$3=Tabelle3!$G$8,Tabelle3!G285)))))</f>
        <v>G2 Transponder nachprogrammieren</v>
      </c>
      <c r="H39" s="32" t="str">
        <f>IF(Tabelle1!$C$3=Tabelle3!$G$4,Tabelle3!H98,IF(Tabelle1!$C$3=Tabelle3!$G$5,Tabelle3!H154,IF(Tabelle1!$C$3=Tabelle3!$G$6,Tabelle3!H211,IF(Tabelle1!$C$3=Tabelle3!$G$7,Tabelle3!H248,IF(Tabelle1!$C$3=Tabelle3!$G$8,Tabelle3!H285)))))</f>
        <v>Je nach Größe:</v>
      </c>
      <c r="I39" s="32" t="str">
        <f>IF(Tabelle1!$C$3=Tabelle3!$G$4,Tabelle3!I98,IF(Tabelle1!$C$3=Tabelle3!$G$5,Tabelle3!I154,IF(Tabelle1!$C$3=Tabelle3!$G$6,Tabelle3!I211,IF(Tabelle1!$C$3=Tabelle3!$G$7,Tabelle3!I248,IF(Tabelle1!$C$3=Tabelle3!$G$8,Tabelle3!I285)))))</f>
        <v>Gesamte Anlage tauschen</v>
      </c>
    </row>
    <row r="40" spans="5:9" x14ac:dyDescent="0.25">
      <c r="E40" s="32" t="str">
        <f>IF(Tabelle1!$C$3=Tabelle3!$G$4,Tabelle3!E99,IF(Tabelle1!$C$3=Tabelle3!$G$5,Tabelle3!E155,IF(Tabelle1!$C$3=Tabelle3!$G$6,Tabelle3!E212,IF(Tabelle1!$C$3=Tabelle3!$G$7,Tabelle3!E249,IF(Tabelle1!$C$3=Tabelle3!$G$8,Tabelle3!E286)))))</f>
        <v>Kein Programmierbedarf an Transpondern oder Schließungen</v>
      </c>
      <c r="F40" s="32">
        <f>IF(Tabelle1!$C$3=Tabelle3!$G$4,Tabelle3!F99,IF(Tabelle1!$C$3=Tabelle3!$G$5,Tabelle3!F155,IF(Tabelle1!$C$3=Tabelle3!$G$6,Tabelle3!F212,IF(Tabelle1!$C$3=Tabelle3!$G$7,Tabelle3!F249,IF(Tabelle1!$C$3=Tabelle3!$G$8,Tabelle3!F286)))))</f>
        <v>0</v>
      </c>
      <c r="G40" s="32">
        <f>IF(Tabelle1!$C$3=Tabelle3!$G$4,Tabelle3!G99,IF(Tabelle1!$C$3=Tabelle3!$G$5,Tabelle3!G155,IF(Tabelle1!$C$3=Tabelle3!$G$6,Tabelle3!G212,IF(Tabelle1!$C$3=Tabelle3!$G$7,Tabelle3!G249,IF(Tabelle1!$C$3=Tabelle3!$G$8,Tabelle3!G286)))))</f>
        <v>0</v>
      </c>
      <c r="H40" s="32" t="str">
        <f>IF(Tabelle1!$C$3=Tabelle3!$G$4,Tabelle3!H99,IF(Tabelle1!$C$3=Tabelle3!$G$5,Tabelle3!H155,IF(Tabelle1!$C$3=Tabelle3!$G$6,Tabelle3!H212,IF(Tabelle1!$C$3=Tabelle3!$G$7,Tabelle3!H249,IF(Tabelle1!$C$3=Tabelle3!$G$8,Tabelle3!H286)))))</f>
        <v>LON / WaveNet Knoten und Router durch WaveNet erstetzen</v>
      </c>
      <c r="I40" s="32" t="str">
        <f>IF(Tabelle1!$C$3=Tabelle3!$G$4,Tabelle3!I99,IF(Tabelle1!$C$3=Tabelle3!$G$5,Tabelle3!I155,IF(Tabelle1!$C$3=Tabelle3!$G$6,Tabelle3!I212,IF(Tabelle1!$C$3=Tabelle3!$G$7,Tabelle3!I249,IF(Tabelle1!$C$3=Tabelle3!$G$8,Tabelle3!I286)))))</f>
        <v>Aufbau G2+G1 Anlage mit G2 Produkten</v>
      </c>
    </row>
    <row r="41" spans="5:9" x14ac:dyDescent="0.25">
      <c r="E41" s="32">
        <f>IF(Tabelle1!$C$3=Tabelle3!$G$4,Tabelle3!E100,IF(Tabelle1!$C$3=Tabelle3!$G$5,Tabelle3!E156,IF(Tabelle1!$C$3=Tabelle3!$G$6,Tabelle3!E213,IF(Tabelle1!$C$3=Tabelle3!$G$7,Tabelle3!E250,IF(Tabelle1!$C$3=Tabelle3!$G$8,Tabelle3!E287)))))</f>
        <v>0</v>
      </c>
      <c r="F41" s="32" t="str">
        <f>IF(Tabelle1!$C$3=Tabelle3!$G$4,Tabelle3!F100,IF(Tabelle1!$C$3=Tabelle3!$G$5,Tabelle3!F156,IF(Tabelle1!$C$3=Tabelle3!$G$6,Tabelle3!F213,IF(Tabelle1!$C$3=Tabelle3!$G$7,Tabelle3!F250,IF(Tabelle1!$C$3=Tabelle3!$G$8,Tabelle3!F287)))))</f>
        <v>Notitz:</v>
      </c>
      <c r="G41" s="32">
        <f>IF(Tabelle1!$C$3=Tabelle3!$G$4,Tabelle3!G100,IF(Tabelle1!$C$3=Tabelle3!$G$5,Tabelle3!G156,IF(Tabelle1!$C$3=Tabelle3!$G$6,Tabelle3!G213,IF(Tabelle1!$C$3=Tabelle3!$G$7,Tabelle3!G250,IF(Tabelle1!$C$3=Tabelle3!$G$8,Tabelle3!G287)))))</f>
        <v>0</v>
      </c>
      <c r="H41" s="32" t="str">
        <f>IF(Tabelle1!$C$3=Tabelle3!$G$4,Tabelle3!H100,IF(Tabelle1!$C$3=Tabelle3!$G$5,Tabelle3!H156,IF(Tabelle1!$C$3=Tabelle3!$G$6,Tabelle3!H213,IF(Tabelle1!$C$3=Tabelle3!$G$7,Tabelle3!H250,IF(Tabelle1!$C$3=Tabelle3!$G$8,Tabelle3!H287)))))</f>
        <v xml:space="preserve">oder </v>
      </c>
      <c r="I41" s="32">
        <f>IF(Tabelle1!$C$3=Tabelle3!$G$4,Tabelle3!I100,IF(Tabelle1!$C$3=Tabelle3!$G$5,Tabelle3!I156,IF(Tabelle1!$C$3=Tabelle3!$G$6,Tabelle3!I213,IF(Tabelle1!$C$3=Tabelle3!$G$7,Tabelle3!I250,IF(Tabelle1!$C$3=Tabelle3!$G$8,Tabelle3!I287)))))</f>
        <v>0</v>
      </c>
    </row>
    <row r="42" spans="5:9" x14ac:dyDescent="0.25">
      <c r="E42" s="32">
        <f>IF(Tabelle1!$C$3=Tabelle3!$G$4,Tabelle3!E101,IF(Tabelle1!$C$3=Tabelle3!$G$5,Tabelle3!E157,IF(Tabelle1!$C$3=Tabelle3!$G$6,Tabelle3!E214,IF(Tabelle1!$C$3=Tabelle3!$G$7,Tabelle3!E251,IF(Tabelle1!$C$3=Tabelle3!$G$8,Tabelle3!E288)))))</f>
        <v>0</v>
      </c>
      <c r="F42" s="32">
        <f>IF(Tabelle1!$C$3=Tabelle3!$G$4,Tabelle3!F101,IF(Tabelle1!$C$3=Tabelle3!$G$5,Tabelle3!F157,IF(Tabelle1!$C$3=Tabelle3!$G$6,Tabelle3!F214,IF(Tabelle1!$C$3=Tabelle3!$G$7,Tabelle3!F251,IF(Tabelle1!$C$3=Tabelle3!$G$8,Tabelle3!F288)))))</f>
        <v>0</v>
      </c>
      <c r="G42" s="32">
        <f>IF(Tabelle1!$C$3=Tabelle3!$G$4,Tabelle3!G101,IF(Tabelle1!$C$3=Tabelle3!$G$5,Tabelle3!G157,IF(Tabelle1!$C$3=Tabelle3!$G$6,Tabelle3!G214,IF(Tabelle1!$C$3=Tabelle3!$G$7,Tabelle3!G251,IF(Tabelle1!$C$3=Tabelle3!$G$8,Tabelle3!G288)))))</f>
        <v>0</v>
      </c>
      <c r="H42" s="32" t="str">
        <f>IF(Tabelle1!$C$3=Tabelle3!$G$4,Tabelle3!H101,IF(Tabelle1!$C$3=Tabelle3!$G$5,Tabelle3!H157,IF(Tabelle1!$C$3=Tabelle3!$G$6,Tabelle3!H214,IF(Tabelle1!$C$3=Tabelle3!$G$7,Tabelle3!H251,IF(Tabelle1!$C$3=Tabelle3!$G$8,Tabelle3!H288)))))</f>
        <v>Netzwerk komplett tauschen</v>
      </c>
      <c r="I42" s="32">
        <f>IF(Tabelle1!$C$3=Tabelle3!$G$4,Tabelle3!I101,IF(Tabelle1!$C$3=Tabelle3!$G$5,Tabelle3!I157,IF(Tabelle1!$C$3=Tabelle3!$G$6,Tabelle3!I214,IF(Tabelle1!$C$3=Tabelle3!$G$7,Tabelle3!I251,IF(Tabelle1!$C$3=Tabelle3!$G$8,Tabelle3!I288)))))</f>
        <v>0</v>
      </c>
    </row>
    <row r="43" spans="5:9" x14ac:dyDescent="0.25">
      <c r="E43" s="32">
        <f>IF(Tabelle1!$C$3=Tabelle3!$G$4,Tabelle3!E102,IF(Tabelle1!$C$3=Tabelle3!$G$5,Tabelle3!E158,IF(Tabelle1!$C$3=Tabelle3!$G$6,Tabelle3!E215,IF(Tabelle1!$C$3=Tabelle3!$G$7,Tabelle3!E252,IF(Tabelle1!$C$3=Tabelle3!$G$8,Tabelle3!E289)))))</f>
        <v>0</v>
      </c>
      <c r="F43" s="32">
        <f>IF(Tabelle1!$C$3=Tabelle3!$G$4,Tabelle3!F102,IF(Tabelle1!$C$3=Tabelle3!$G$5,Tabelle3!F158,IF(Tabelle1!$C$3=Tabelle3!$G$6,Tabelle3!F215,IF(Tabelle1!$C$3=Tabelle3!$G$7,Tabelle3!F252,IF(Tabelle1!$C$3=Tabelle3!$G$8,Tabelle3!F289)))))</f>
        <v>0</v>
      </c>
      <c r="G43" s="32">
        <f>IF(Tabelle1!$C$3=Tabelle3!$G$4,Tabelle3!G102,IF(Tabelle1!$C$3=Tabelle3!$G$5,Tabelle3!G158,IF(Tabelle1!$C$3=Tabelle3!$G$6,Tabelle3!G215,IF(Tabelle1!$C$3=Tabelle3!$G$7,Tabelle3!G252,IF(Tabelle1!$C$3=Tabelle3!$G$8,Tabelle3!G289)))))</f>
        <v>0</v>
      </c>
      <c r="H43" s="32">
        <f>IF(Tabelle1!$C$3=Tabelle3!$G$4,Tabelle3!H102,IF(Tabelle1!$C$3=Tabelle3!$G$5,Tabelle3!H158,IF(Tabelle1!$C$3=Tabelle3!$G$6,Tabelle3!H215,IF(Tabelle1!$C$3=Tabelle3!$G$7,Tabelle3!H252,IF(Tabelle1!$C$3=Tabelle3!$G$8,Tabelle3!H289)))))</f>
        <v>0</v>
      </c>
      <c r="I43" s="32">
        <f>IF(Tabelle1!$C$3=Tabelle3!$G$4,Tabelle3!I102,IF(Tabelle1!$C$3=Tabelle3!$G$5,Tabelle3!I158,IF(Tabelle1!$C$3=Tabelle3!$G$6,Tabelle3!I215,IF(Tabelle1!$C$3=Tabelle3!$G$7,Tabelle3!I252,IF(Tabelle1!$C$3=Tabelle3!$G$8,Tabelle3!I289)))))</f>
        <v>0</v>
      </c>
    </row>
    <row r="44" spans="5:9" x14ac:dyDescent="0.25">
      <c r="E44" s="32">
        <f>IF(Tabelle1!$C$3=Tabelle3!$G$4,Tabelle3!E103,IF(Tabelle1!$C$3=Tabelle3!$G$5,Tabelle3!E159,IF(Tabelle1!$C$3=Tabelle3!$G$6,Tabelle3!E216,IF(Tabelle1!$C$3=Tabelle3!$G$7,Tabelle3!E253,IF(Tabelle1!$C$3=Tabelle3!$G$8,Tabelle3!E290)))))</f>
        <v>0</v>
      </c>
      <c r="F44" s="32">
        <f>IF(Tabelle1!$C$3=Tabelle3!$G$4,Tabelle3!F103,IF(Tabelle1!$C$3=Tabelle3!$G$5,Tabelle3!F159,IF(Tabelle1!$C$3=Tabelle3!$G$6,Tabelle3!F216,IF(Tabelle1!$C$3=Tabelle3!$G$7,Tabelle3!F253,IF(Tabelle1!$C$3=Tabelle3!$G$8,Tabelle3!F290)))))</f>
        <v>0</v>
      </c>
      <c r="G44" s="32">
        <f>IF(Tabelle1!$C$3=Tabelle3!$G$4,Tabelle3!G103,IF(Tabelle1!$C$3=Tabelle3!$G$5,Tabelle3!G159,IF(Tabelle1!$C$3=Tabelle3!$G$6,Tabelle3!G216,IF(Tabelle1!$C$3=Tabelle3!$G$7,Tabelle3!G253,IF(Tabelle1!$C$3=Tabelle3!$G$8,Tabelle3!G290)))))</f>
        <v>0</v>
      </c>
      <c r="H44" s="32">
        <f>IF(Tabelle1!$C$3=Tabelle3!$G$4,Tabelle3!H103,IF(Tabelle1!$C$3=Tabelle3!$G$5,Tabelle3!H159,IF(Tabelle1!$C$3=Tabelle3!$G$6,Tabelle3!H216,IF(Tabelle1!$C$3=Tabelle3!$G$7,Tabelle3!H253,IF(Tabelle1!$C$3=Tabelle3!$G$8,Tabelle3!H290)))))</f>
        <v>0</v>
      </c>
      <c r="I44" s="32">
        <f>IF(Tabelle1!$C$3=Tabelle3!$G$4,Tabelle3!I103,IF(Tabelle1!$C$3=Tabelle3!$G$5,Tabelle3!I159,IF(Tabelle1!$C$3=Tabelle3!$G$6,Tabelle3!I216,IF(Tabelle1!$C$3=Tabelle3!$G$7,Tabelle3!I253,IF(Tabelle1!$C$3=Tabelle3!$G$8,Tabelle3!I290)))))</f>
        <v>0</v>
      </c>
    </row>
    <row r="45" spans="5:9" x14ac:dyDescent="0.25">
      <c r="E45" s="10"/>
      <c r="F45" s="6" t="s">
        <v>47</v>
      </c>
      <c r="G45" s="32">
        <f>IF(Tabelle1!$C$3=Tabelle3!$G$4,Tabelle3!G104,IF(Tabelle1!$C$3=Tabelle3!$G$5,Tabelle3!G160,IF(Tabelle1!$C$3=Tabelle3!$G$6,Tabelle3!G217,IF(Tabelle1!$C$3=Tabelle3!$G$7,Tabelle3!G254,IF(Tabelle1!$C$3=Tabelle3!$G$8,Tabelle3!G291)))))</f>
        <v>0</v>
      </c>
      <c r="H45" s="10"/>
      <c r="I45" s="32">
        <f>IF(Tabelle1!$C$3=Tabelle3!$G$4,Tabelle3!I104,IF(Tabelle1!$C$3=Tabelle3!$G$5,Tabelle3!I160,IF(Tabelle1!$C$3=Tabelle3!$G$6,Tabelle3!I217,IF(Tabelle1!$C$3=Tabelle3!$G$7,Tabelle3!I254,IF(Tabelle1!$C$3=Tabelle3!$G$8,Tabelle3!I291)))))</f>
        <v>0</v>
      </c>
    </row>
    <row r="46" spans="5:9" x14ac:dyDescent="0.25">
      <c r="E46" s="10"/>
      <c r="F46" s="10"/>
      <c r="G46" s="32">
        <f>IF(Tabelle1!$C$3=Tabelle3!$G$4,Tabelle3!G105,IF(Tabelle1!$C$3=Tabelle3!$G$5,Tabelle3!G161,IF(Tabelle1!$C$3=Tabelle3!$G$6,Tabelle3!G218,IF(Tabelle1!$C$3=Tabelle3!$G$7,Tabelle3!G255,IF(Tabelle1!$C$3=Tabelle3!$G$8,Tabelle3!G292)))))</f>
        <v>0</v>
      </c>
      <c r="H46" s="10"/>
      <c r="I46" s="10"/>
    </row>
    <row r="47" spans="5:9" x14ac:dyDescent="0.25">
      <c r="E47" s="10"/>
      <c r="F47" s="10"/>
      <c r="G47" s="11"/>
      <c r="H47" s="10"/>
      <c r="I47" s="10"/>
    </row>
    <row r="48" spans="5:9" x14ac:dyDescent="0.25">
      <c r="E48" s="10"/>
      <c r="F48" s="10"/>
      <c r="G48" s="11"/>
      <c r="H48" s="10"/>
      <c r="I48" s="10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0"/>
    </row>
    <row r="54" spans="7:7" x14ac:dyDescent="0.25">
      <c r="G54" s="11"/>
    </row>
    <row r="55" spans="7:7" x14ac:dyDescent="0.25">
      <c r="G55" s="10"/>
    </row>
    <row r="56" spans="7:7" x14ac:dyDescent="0.25">
      <c r="G56" s="11"/>
    </row>
    <row r="57" spans="7:7" x14ac:dyDescent="0.25">
      <c r="G57" s="10"/>
    </row>
    <row r="58" spans="7:7" x14ac:dyDescent="0.25">
      <c r="G58" s="11"/>
    </row>
    <row r="59" spans="7:7" x14ac:dyDescent="0.25">
      <c r="G59" s="10"/>
    </row>
    <row r="60" spans="7:7" x14ac:dyDescent="0.25">
      <c r="G60" s="11"/>
    </row>
    <row r="61" spans="7:7" x14ac:dyDescent="0.25">
      <c r="G61" s="10"/>
    </row>
    <row r="62" spans="7:7" x14ac:dyDescent="0.25">
      <c r="G62" s="11"/>
    </row>
    <row r="63" spans="7:7" x14ac:dyDescent="0.25">
      <c r="G63" s="10"/>
    </row>
    <row r="64" spans="7:7" x14ac:dyDescent="0.25">
      <c r="G64" s="11"/>
    </row>
    <row r="65" spans="5:14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5:14" x14ac:dyDescent="0.25"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5:14" x14ac:dyDescent="0.25">
      <c r="E67" s="5"/>
      <c r="F67" s="5"/>
      <c r="G67" s="5"/>
      <c r="H67" s="5"/>
      <c r="I67" s="5"/>
      <c r="J67" s="5"/>
      <c r="K67" s="5"/>
      <c r="L67" s="5"/>
      <c r="M67" s="5"/>
      <c r="N67" s="5"/>
    </row>
    <row r="71" spans="5:14" x14ac:dyDescent="0.25">
      <c r="E71" s="6" t="s">
        <v>48</v>
      </c>
      <c r="F71" s="1"/>
      <c r="G71" s="1"/>
      <c r="H71" s="1"/>
      <c r="I71" s="1"/>
      <c r="J71" s="1"/>
      <c r="K71" s="1"/>
      <c r="L71" s="1"/>
      <c r="M71" s="1"/>
      <c r="N71" s="1"/>
    </row>
    <row r="72" spans="5:14" x14ac:dyDescent="0.25">
      <c r="E72" s="1"/>
      <c r="F72" s="1"/>
      <c r="G72" s="1" t="s">
        <v>9</v>
      </c>
      <c r="H72" s="1"/>
      <c r="I72" s="1"/>
      <c r="J72" s="1"/>
      <c r="K72" s="1"/>
      <c r="L72" s="1"/>
      <c r="M72" s="1"/>
      <c r="N72" s="1"/>
    </row>
    <row r="74" spans="5:14" x14ac:dyDescent="0.25">
      <c r="E74" s="1"/>
      <c r="F74" s="1"/>
      <c r="G74" s="46" t="s">
        <v>49</v>
      </c>
      <c r="H74" s="1"/>
      <c r="I74" s="1"/>
      <c r="J74" s="1"/>
      <c r="K74" s="1"/>
      <c r="L74" s="1"/>
      <c r="M74" s="1"/>
      <c r="N74" s="4"/>
    </row>
    <row r="76" spans="5:14" x14ac:dyDescent="0.25">
      <c r="E76" s="1"/>
      <c r="F76" s="1"/>
      <c r="G76" s="1" t="s">
        <v>10</v>
      </c>
      <c r="H76" s="1"/>
      <c r="I76" s="1"/>
      <c r="J76" s="1" t="s">
        <v>11</v>
      </c>
      <c r="K76" s="1"/>
      <c r="L76" s="1"/>
      <c r="M76" s="1"/>
      <c r="N76" s="1"/>
    </row>
    <row r="77" spans="5:14" x14ac:dyDescent="0.25">
      <c r="E77" s="1"/>
      <c r="F77" s="1"/>
      <c r="G77" s="1" t="s">
        <v>12</v>
      </c>
      <c r="H77" s="1"/>
      <c r="I77" s="1"/>
      <c r="J77" s="1" t="s">
        <v>11</v>
      </c>
      <c r="K77" s="1"/>
      <c r="L77" s="1"/>
      <c r="M77" s="1"/>
      <c r="N77" s="1"/>
    </row>
    <row r="78" spans="5:14" x14ac:dyDescent="0.25">
      <c r="E78" s="1"/>
      <c r="F78" s="1"/>
      <c r="G78" s="1" t="s">
        <v>13</v>
      </c>
      <c r="H78" s="1"/>
      <c r="I78" s="1"/>
      <c r="J78" s="1"/>
      <c r="K78" s="1"/>
      <c r="L78" s="1"/>
      <c r="M78" s="1"/>
      <c r="N78" s="1"/>
    </row>
    <row r="83" spans="5:9" x14ac:dyDescent="0.25">
      <c r="E83" s="1" t="s">
        <v>14</v>
      </c>
      <c r="F83" s="1" t="s">
        <v>15</v>
      </c>
      <c r="G83" s="1" t="s">
        <v>16</v>
      </c>
      <c r="H83" s="1" t="s">
        <v>17</v>
      </c>
      <c r="I83" s="1" t="s">
        <v>18</v>
      </c>
    </row>
    <row r="84" spans="5:9" x14ac:dyDescent="0.25">
      <c r="E84" s="1" t="s">
        <v>19</v>
      </c>
      <c r="F84" s="1" t="s">
        <v>19</v>
      </c>
      <c r="G84" s="1" t="s">
        <v>19</v>
      </c>
      <c r="H84" s="1" t="s">
        <v>20</v>
      </c>
      <c r="I84" s="1" t="s">
        <v>21</v>
      </c>
    </row>
    <row r="85" spans="5:9" x14ac:dyDescent="0.25">
      <c r="E85" s="1" t="s">
        <v>22</v>
      </c>
      <c r="F85" s="1" t="s">
        <v>22</v>
      </c>
      <c r="G85" s="1" t="s">
        <v>23</v>
      </c>
      <c r="H85" s="1" t="s">
        <v>24</v>
      </c>
      <c r="I85" s="1" t="s">
        <v>25</v>
      </c>
    </row>
    <row r="86" spans="5:9" x14ac:dyDescent="0.25">
      <c r="E86" s="1" t="s">
        <v>26</v>
      </c>
      <c r="F86" s="1" t="s">
        <v>26</v>
      </c>
      <c r="G86" s="1" t="s">
        <v>27</v>
      </c>
      <c r="H86" s="1" t="s">
        <v>27</v>
      </c>
      <c r="I86" s="1"/>
    </row>
    <row r="87" spans="5:9" x14ac:dyDescent="0.25">
      <c r="E87" s="1"/>
      <c r="F87" s="1"/>
      <c r="G87" s="1"/>
      <c r="H87" s="1" t="s">
        <v>28</v>
      </c>
      <c r="I87" s="1"/>
    </row>
    <row r="88" spans="5:9" x14ac:dyDescent="0.25">
      <c r="E88" s="1" t="s">
        <v>29</v>
      </c>
      <c r="F88" s="1" t="s">
        <v>30</v>
      </c>
      <c r="G88" s="1" t="s">
        <v>30</v>
      </c>
      <c r="H88" s="1" t="s">
        <v>30</v>
      </c>
      <c r="I88" s="1"/>
    </row>
    <row r="89" spans="5:9" x14ac:dyDescent="0.25">
      <c r="E89" s="1" t="s">
        <v>31</v>
      </c>
      <c r="F89" s="1" t="s">
        <v>32</v>
      </c>
      <c r="G89" s="1" t="s">
        <v>32</v>
      </c>
      <c r="H89" s="1" t="s">
        <v>32</v>
      </c>
      <c r="I89" s="1"/>
    </row>
    <row r="90" spans="5:9" x14ac:dyDescent="0.25">
      <c r="E90" s="1"/>
      <c r="F90" s="1"/>
      <c r="G90" s="1"/>
      <c r="H90" s="1"/>
      <c r="I90" s="1"/>
    </row>
    <row r="91" spans="5:9" x14ac:dyDescent="0.25">
      <c r="E91" s="1"/>
      <c r="F91" s="1"/>
      <c r="G91" s="1"/>
      <c r="H91" s="1"/>
      <c r="I91" s="1"/>
    </row>
    <row r="92" spans="5:9" x14ac:dyDescent="0.25">
      <c r="E92" s="1" t="s">
        <v>33</v>
      </c>
      <c r="F92" s="1" t="s">
        <v>33</v>
      </c>
      <c r="G92" s="1" t="s">
        <v>33</v>
      </c>
      <c r="H92" s="1" t="s">
        <v>33</v>
      </c>
      <c r="I92" s="1" t="s">
        <v>33</v>
      </c>
    </row>
    <row r="93" spans="5:9" x14ac:dyDescent="0.25">
      <c r="E93" s="1"/>
      <c r="F93" s="1"/>
      <c r="G93" s="1"/>
      <c r="H93" s="1"/>
      <c r="I93" s="1"/>
    </row>
    <row r="94" spans="5:9" x14ac:dyDescent="0.25">
      <c r="E94" s="1"/>
      <c r="F94" s="1" t="s">
        <v>34</v>
      </c>
      <c r="G94" s="1" t="s">
        <v>34</v>
      </c>
      <c r="H94" s="1" t="s">
        <v>34</v>
      </c>
      <c r="I94" s="1" t="s">
        <v>34</v>
      </c>
    </row>
    <row r="95" spans="5:9" x14ac:dyDescent="0.25">
      <c r="E95" s="1"/>
      <c r="F95" s="1" t="s">
        <v>35</v>
      </c>
      <c r="G95" s="1" t="s">
        <v>35</v>
      </c>
      <c r="H95" s="1" t="s">
        <v>35</v>
      </c>
      <c r="I95" s="1" t="s">
        <v>35</v>
      </c>
    </row>
    <row r="96" spans="5:9" x14ac:dyDescent="0.25">
      <c r="E96" s="1"/>
      <c r="F96" s="1" t="s">
        <v>36</v>
      </c>
      <c r="G96" s="1" t="s">
        <v>36</v>
      </c>
      <c r="H96" s="1" t="s">
        <v>36</v>
      </c>
      <c r="I96" s="1" t="s">
        <v>36</v>
      </c>
    </row>
    <row r="98" spans="5:9" x14ac:dyDescent="0.25">
      <c r="E98" s="1" t="s">
        <v>37</v>
      </c>
      <c r="F98" s="1" t="s">
        <v>37</v>
      </c>
      <c r="G98" s="1" t="s">
        <v>38</v>
      </c>
      <c r="H98" s="1" t="s">
        <v>39</v>
      </c>
      <c r="I98" s="1" t="s">
        <v>40</v>
      </c>
    </row>
    <row r="99" spans="5:9" x14ac:dyDescent="0.25">
      <c r="E99" s="1" t="s">
        <v>41</v>
      </c>
      <c r="F99" s="1"/>
      <c r="G99" s="1"/>
      <c r="H99" s="1" t="s">
        <v>42</v>
      </c>
      <c r="I99" s="1" t="s">
        <v>43</v>
      </c>
    </row>
    <row r="100" spans="5:9" x14ac:dyDescent="0.25">
      <c r="E100" s="1"/>
      <c r="F100" s="1" t="s">
        <v>44</v>
      </c>
      <c r="G100" s="1"/>
      <c r="H100" s="1" t="s">
        <v>45</v>
      </c>
      <c r="I100" s="1"/>
    </row>
    <row r="101" spans="5:9" x14ac:dyDescent="0.25">
      <c r="E101" s="1"/>
      <c r="F101" s="1"/>
      <c r="G101" s="1"/>
      <c r="H101" s="1" t="s">
        <v>46</v>
      </c>
      <c r="I101" s="1"/>
    </row>
    <row r="104" spans="5:9" x14ac:dyDescent="0.25">
      <c r="E104" s="6" t="s">
        <v>50</v>
      </c>
      <c r="F104" s="1"/>
      <c r="G104" s="1"/>
      <c r="H104" s="1"/>
      <c r="I104" s="1"/>
    </row>
    <row r="127" spans="5:7" x14ac:dyDescent="0.25">
      <c r="E127" s="9" t="s">
        <v>51</v>
      </c>
      <c r="F127" s="1"/>
      <c r="G127" s="1"/>
    </row>
    <row r="128" spans="5:7" x14ac:dyDescent="0.25">
      <c r="E128" s="1"/>
      <c r="F128" s="1"/>
      <c r="G128" s="1" t="s">
        <v>52</v>
      </c>
    </row>
    <row r="130" spans="5:14" x14ac:dyDescent="0.25">
      <c r="E130" s="1"/>
      <c r="F130" s="1"/>
      <c r="G130" s="47" t="s">
        <v>53</v>
      </c>
      <c r="H130" s="1"/>
      <c r="I130" s="1"/>
      <c r="J130" s="1"/>
      <c r="K130" s="1"/>
      <c r="L130" s="1"/>
      <c r="M130" s="1"/>
      <c r="N130" s="4"/>
    </row>
    <row r="132" spans="5:14" x14ac:dyDescent="0.25">
      <c r="E132" s="1"/>
      <c r="F132" s="1"/>
      <c r="G132" s="1" t="s">
        <v>54</v>
      </c>
      <c r="H132" s="1"/>
      <c r="I132" s="1"/>
      <c r="J132" s="1" t="s">
        <v>55</v>
      </c>
      <c r="K132" s="1"/>
      <c r="L132" s="1"/>
      <c r="M132" s="1"/>
      <c r="N132" s="1"/>
    </row>
    <row r="133" spans="5:14" x14ac:dyDescent="0.25">
      <c r="E133" s="1"/>
      <c r="F133" s="1"/>
      <c r="G133" s="1" t="s">
        <v>56</v>
      </c>
      <c r="H133" s="1"/>
      <c r="I133" s="1"/>
      <c r="J133" s="1" t="s">
        <v>55</v>
      </c>
      <c r="K133" s="1"/>
      <c r="L133" s="1"/>
      <c r="M133" s="1"/>
      <c r="N133" s="1"/>
    </row>
    <row r="134" spans="5:14" x14ac:dyDescent="0.25">
      <c r="E134" s="1"/>
      <c r="F134" s="1"/>
      <c r="G134" s="1" t="s">
        <v>57</v>
      </c>
      <c r="H134" s="1"/>
      <c r="I134" s="1"/>
      <c r="J134" s="1"/>
      <c r="K134" s="1"/>
      <c r="L134" s="1"/>
      <c r="M134" s="1"/>
      <c r="N134" s="1"/>
    </row>
    <row r="137" spans="5:14" x14ac:dyDescent="0.25">
      <c r="E137" s="1"/>
      <c r="F137" s="1"/>
      <c r="G137" s="1" t="s">
        <v>58</v>
      </c>
      <c r="H137" s="1" t="s">
        <v>59</v>
      </c>
      <c r="I137" s="1"/>
      <c r="J137" s="1"/>
      <c r="K137" s="1"/>
      <c r="L137" s="1"/>
      <c r="M137" s="1"/>
      <c r="N137" s="1"/>
    </row>
    <row r="138" spans="5:14" ht="30" x14ac:dyDescent="0.25">
      <c r="E138" s="1"/>
      <c r="F138" s="1"/>
      <c r="G138" s="1"/>
      <c r="H138" s="17" t="s">
        <v>60</v>
      </c>
      <c r="I138" s="1"/>
      <c r="J138" s="1"/>
      <c r="K138" s="1"/>
      <c r="L138" s="1"/>
      <c r="M138" s="1"/>
      <c r="N138" s="1"/>
    </row>
    <row r="139" spans="5:14" x14ac:dyDescent="0.25">
      <c r="E139" s="1" t="s">
        <v>61</v>
      </c>
      <c r="F139" s="1" t="s">
        <v>62</v>
      </c>
      <c r="G139" s="1" t="s">
        <v>63</v>
      </c>
      <c r="H139" s="1" t="s">
        <v>64</v>
      </c>
      <c r="I139" s="1" t="s">
        <v>65</v>
      </c>
      <c r="J139" s="1"/>
      <c r="K139" s="1"/>
      <c r="L139" s="1"/>
      <c r="M139" s="1"/>
      <c r="N139" s="1"/>
    </row>
    <row r="140" spans="5:14" x14ac:dyDescent="0.25">
      <c r="E140" s="1" t="s">
        <v>66</v>
      </c>
      <c r="F140" s="1" t="s">
        <v>66</v>
      </c>
      <c r="G140" s="1" t="s">
        <v>66</v>
      </c>
      <c r="H140" s="1" t="s">
        <v>67</v>
      </c>
      <c r="I140" s="1" t="s">
        <v>68</v>
      </c>
      <c r="J140" s="1"/>
      <c r="K140" s="1"/>
      <c r="L140" s="1"/>
      <c r="M140" s="1"/>
      <c r="N140" s="1"/>
    </row>
    <row r="141" spans="5:14" x14ac:dyDescent="0.25">
      <c r="E141" s="1" t="s">
        <v>69</v>
      </c>
      <c r="F141" s="1" t="s">
        <v>69</v>
      </c>
      <c r="G141" s="1" t="s">
        <v>70</v>
      </c>
      <c r="H141" s="1" t="s">
        <v>24</v>
      </c>
      <c r="I141" s="1" t="s">
        <v>71</v>
      </c>
      <c r="J141" s="1"/>
      <c r="K141" s="1"/>
      <c r="L141" s="1"/>
      <c r="M141" s="1"/>
      <c r="N141" s="1"/>
    </row>
    <row r="142" spans="5:14" x14ac:dyDescent="0.25">
      <c r="E142" s="1" t="s">
        <v>72</v>
      </c>
      <c r="F142" s="1" t="s">
        <v>72</v>
      </c>
      <c r="G142" s="1" t="s">
        <v>73</v>
      </c>
      <c r="H142" s="1" t="s">
        <v>73</v>
      </c>
      <c r="I142" s="1"/>
      <c r="J142" s="1"/>
      <c r="K142" s="1"/>
      <c r="L142" s="1"/>
      <c r="M142" s="1"/>
      <c r="N142" s="1"/>
    </row>
    <row r="143" spans="5:14" x14ac:dyDescent="0.25">
      <c r="E143" s="1"/>
      <c r="F143" s="1"/>
      <c r="G143" s="1"/>
      <c r="H143" s="1" t="s">
        <v>74</v>
      </c>
      <c r="I143" s="1"/>
      <c r="J143" s="1"/>
      <c r="K143" s="1"/>
      <c r="L143" s="1"/>
      <c r="M143" s="1"/>
      <c r="N143" s="1"/>
    </row>
    <row r="144" spans="5:14" x14ac:dyDescent="0.25">
      <c r="E144" s="1" t="s">
        <v>75</v>
      </c>
      <c r="F144" s="1" t="s">
        <v>76</v>
      </c>
      <c r="G144" s="1" t="s">
        <v>76</v>
      </c>
      <c r="H144" s="1" t="s">
        <v>76</v>
      </c>
      <c r="I144" s="1"/>
      <c r="J144" s="1"/>
      <c r="K144" s="1"/>
      <c r="L144" s="1"/>
      <c r="M144" s="1"/>
      <c r="N144" s="1"/>
    </row>
    <row r="145" spans="5:10" x14ac:dyDescent="0.25">
      <c r="E145" s="1" t="s">
        <v>77</v>
      </c>
      <c r="F145" s="1" t="s">
        <v>78</v>
      </c>
      <c r="G145" s="1" t="s">
        <v>78</v>
      </c>
      <c r="H145" s="1" t="s">
        <v>78</v>
      </c>
      <c r="I145" s="1"/>
      <c r="J145" s="1"/>
    </row>
    <row r="146" spans="5:10" x14ac:dyDescent="0.25">
      <c r="E146" s="1"/>
      <c r="F146" s="1"/>
      <c r="G146" s="1"/>
      <c r="H146" s="1"/>
      <c r="I146" s="1"/>
      <c r="J146" s="1"/>
    </row>
    <row r="147" spans="5:10" x14ac:dyDescent="0.25">
      <c r="E147" s="1"/>
      <c r="F147" s="1"/>
      <c r="G147" s="1"/>
      <c r="H147" s="1"/>
      <c r="I147" s="1"/>
      <c r="J147" s="1"/>
    </row>
    <row r="148" spans="5:10" x14ac:dyDescent="0.25">
      <c r="E148" s="1" t="s">
        <v>79</v>
      </c>
      <c r="F148" s="1" t="s">
        <v>79</v>
      </c>
      <c r="G148" s="1" t="s">
        <v>79</v>
      </c>
      <c r="H148" s="1" t="s">
        <v>79</v>
      </c>
      <c r="I148" s="1" t="s">
        <v>79</v>
      </c>
      <c r="J148" s="1"/>
    </row>
    <row r="149" spans="5:10" x14ac:dyDescent="0.25">
      <c r="E149" s="1"/>
      <c r="F149" s="1"/>
      <c r="G149" s="1"/>
      <c r="H149" s="1"/>
      <c r="I149" s="1"/>
      <c r="J149" s="1"/>
    </row>
    <row r="150" spans="5:10" x14ac:dyDescent="0.25">
      <c r="E150" s="1"/>
      <c r="F150" s="1" t="s">
        <v>80</v>
      </c>
      <c r="G150" s="1" t="s">
        <v>80</v>
      </c>
      <c r="H150" s="1" t="s">
        <v>80</v>
      </c>
      <c r="I150" s="1" t="s">
        <v>80</v>
      </c>
      <c r="J150" s="1"/>
    </row>
    <row r="151" spans="5:10" x14ac:dyDescent="0.25">
      <c r="E151" s="1"/>
      <c r="F151" s="1" t="s">
        <v>35</v>
      </c>
      <c r="G151" s="1" t="s">
        <v>35</v>
      </c>
      <c r="H151" s="1" t="s">
        <v>35</v>
      </c>
      <c r="I151" s="1" t="s">
        <v>35</v>
      </c>
      <c r="J151" s="1"/>
    </row>
    <row r="152" spans="5:10" x14ac:dyDescent="0.25">
      <c r="E152" s="1"/>
      <c r="F152" s="1" t="s">
        <v>36</v>
      </c>
      <c r="G152" s="1" t="s">
        <v>36</v>
      </c>
      <c r="H152" s="1" t="s">
        <v>36</v>
      </c>
      <c r="I152" s="1" t="s">
        <v>36</v>
      </c>
      <c r="J152" s="1"/>
    </row>
    <row r="153" spans="5:10" x14ac:dyDescent="0.25">
      <c r="E153" s="1"/>
      <c r="F153" s="1"/>
      <c r="G153" s="1"/>
      <c r="H153" s="1"/>
      <c r="I153" s="1"/>
      <c r="J153" s="1"/>
    </row>
    <row r="154" spans="5:10" x14ac:dyDescent="0.25">
      <c r="E154" s="1" t="s">
        <v>81</v>
      </c>
      <c r="F154" s="1" t="s">
        <v>81</v>
      </c>
      <c r="G154" s="1" t="s">
        <v>82</v>
      </c>
      <c r="H154" s="1" t="s">
        <v>83</v>
      </c>
      <c r="I154" s="1" t="s">
        <v>84</v>
      </c>
      <c r="J154" s="1"/>
    </row>
    <row r="155" spans="5:10" x14ac:dyDescent="0.25">
      <c r="E155" s="1" t="s">
        <v>85</v>
      </c>
      <c r="F155" s="1"/>
      <c r="G155" s="1"/>
      <c r="H155" s="1" t="s">
        <v>86</v>
      </c>
      <c r="I155" s="1" t="s">
        <v>87</v>
      </c>
      <c r="J155" s="1"/>
    </row>
    <row r="156" spans="5:10" x14ac:dyDescent="0.25">
      <c r="E156" s="1"/>
      <c r="F156" s="1" t="s">
        <v>88</v>
      </c>
      <c r="G156" s="1"/>
      <c r="H156" s="1" t="s">
        <v>89</v>
      </c>
      <c r="I156" s="1"/>
      <c r="J156" s="1"/>
    </row>
    <row r="157" spans="5:10" x14ac:dyDescent="0.25">
      <c r="E157" s="1"/>
      <c r="F157" s="1"/>
      <c r="G157" s="1"/>
      <c r="H157" s="1" t="s">
        <v>90</v>
      </c>
      <c r="I157" s="1"/>
      <c r="J157" s="1"/>
    </row>
    <row r="158" spans="5:10" x14ac:dyDescent="0.25">
      <c r="E158" s="1"/>
      <c r="F158" s="1"/>
      <c r="G158" s="1"/>
      <c r="H158" s="1"/>
      <c r="I158" s="1"/>
      <c r="J158" s="1"/>
    </row>
    <row r="160" spans="5:10" x14ac:dyDescent="0.25">
      <c r="E160" s="1"/>
      <c r="F160" s="1"/>
      <c r="G160" s="1"/>
      <c r="H160" s="1"/>
      <c r="I160" s="1"/>
      <c r="J160" s="1"/>
    </row>
    <row r="184" spans="5:10" x14ac:dyDescent="0.25">
      <c r="E184" s="18" t="s">
        <v>91</v>
      </c>
      <c r="F184" s="1"/>
      <c r="G184" s="1"/>
      <c r="H184" s="1"/>
      <c r="I184" s="1"/>
      <c r="J184" s="1"/>
    </row>
    <row r="185" spans="5:10" x14ac:dyDescent="0.25">
      <c r="E185" s="1"/>
      <c r="F185" s="1"/>
      <c r="G185" s="1" t="s">
        <v>92</v>
      </c>
      <c r="H185" s="1"/>
      <c r="I185" s="1"/>
      <c r="J185" s="1"/>
    </row>
    <row r="187" spans="5:10" x14ac:dyDescent="0.25">
      <c r="E187" s="1"/>
      <c r="F187" s="1"/>
      <c r="G187" s="46" t="s">
        <v>93</v>
      </c>
      <c r="H187" s="1"/>
      <c r="I187" s="1"/>
      <c r="J187" s="1"/>
    </row>
    <row r="189" spans="5:10" x14ac:dyDescent="0.25">
      <c r="E189" s="1"/>
      <c r="F189" s="1"/>
      <c r="G189" s="1" t="s">
        <v>94</v>
      </c>
      <c r="H189" s="1"/>
      <c r="I189" s="1"/>
      <c r="J189" s="1" t="s">
        <v>55</v>
      </c>
    </row>
    <row r="190" spans="5:10" x14ac:dyDescent="0.25">
      <c r="E190" s="1"/>
      <c r="F190" s="1"/>
      <c r="G190" s="1" t="s">
        <v>95</v>
      </c>
      <c r="H190" s="1"/>
      <c r="I190" s="1"/>
      <c r="J190" s="1" t="s">
        <v>55</v>
      </c>
    </row>
    <row r="191" spans="5:10" x14ac:dyDescent="0.25">
      <c r="E191" s="1"/>
      <c r="F191" s="1"/>
      <c r="G191" s="1" t="s">
        <v>57</v>
      </c>
      <c r="H191" s="1"/>
      <c r="I191" s="1"/>
      <c r="J191" s="1"/>
    </row>
    <row r="194" spans="5:10" x14ac:dyDescent="0.25">
      <c r="E194" s="1"/>
      <c r="F194" s="1"/>
      <c r="G194" s="1" t="s">
        <v>96</v>
      </c>
      <c r="H194" s="1" t="s">
        <v>59</v>
      </c>
      <c r="I194" s="1"/>
      <c r="J194" s="1"/>
    </row>
    <row r="195" spans="5:10" ht="30" x14ac:dyDescent="0.25">
      <c r="E195" s="1"/>
      <c r="F195" s="1"/>
      <c r="G195" s="1"/>
      <c r="H195" s="17" t="s">
        <v>97</v>
      </c>
      <c r="I195" s="1"/>
      <c r="J195" s="1"/>
    </row>
    <row r="196" spans="5:10" x14ac:dyDescent="0.25">
      <c r="E196" s="1" t="s">
        <v>61</v>
      </c>
      <c r="F196" s="1" t="s">
        <v>62</v>
      </c>
      <c r="G196" s="1" t="s">
        <v>63</v>
      </c>
      <c r="H196" s="1" t="s">
        <v>64</v>
      </c>
      <c r="I196" s="1" t="s">
        <v>65</v>
      </c>
      <c r="J196" s="1"/>
    </row>
    <row r="197" spans="5:10" x14ac:dyDescent="0.25">
      <c r="E197" s="1" t="s">
        <v>98</v>
      </c>
      <c r="F197" s="1" t="s">
        <v>98</v>
      </c>
      <c r="G197" s="1" t="s">
        <v>98</v>
      </c>
      <c r="H197" s="1" t="s">
        <v>99</v>
      </c>
      <c r="I197" s="1" t="s">
        <v>100</v>
      </c>
      <c r="J197" s="1"/>
    </row>
    <row r="198" spans="5:10" x14ac:dyDescent="0.25">
      <c r="E198" s="1" t="s">
        <v>101</v>
      </c>
      <c r="F198" s="1" t="s">
        <v>101</v>
      </c>
      <c r="G198" s="1" t="s">
        <v>102</v>
      </c>
      <c r="H198" s="1" t="s">
        <v>103</v>
      </c>
      <c r="I198" s="1" t="s">
        <v>104</v>
      </c>
      <c r="J198" s="1"/>
    </row>
    <row r="199" spans="5:10" x14ac:dyDescent="0.25">
      <c r="E199" s="1" t="s">
        <v>105</v>
      </c>
      <c r="F199" s="1" t="s">
        <v>105</v>
      </c>
      <c r="G199" s="1" t="s">
        <v>106</v>
      </c>
      <c r="H199" s="1" t="s">
        <v>106</v>
      </c>
      <c r="I199" s="1"/>
      <c r="J199" s="1"/>
    </row>
    <row r="200" spans="5:10" x14ac:dyDescent="0.25">
      <c r="E200" s="1"/>
      <c r="F200" s="1"/>
      <c r="G200" s="1"/>
      <c r="H200" s="1" t="s">
        <v>107</v>
      </c>
      <c r="I200" s="1"/>
      <c r="J200" s="1"/>
    </row>
    <row r="201" spans="5:10" x14ac:dyDescent="0.25">
      <c r="E201" s="1" t="s">
        <v>108</v>
      </c>
      <c r="F201" s="1" t="s">
        <v>109</v>
      </c>
      <c r="G201" s="1" t="s">
        <v>109</v>
      </c>
      <c r="H201" s="1" t="s">
        <v>109</v>
      </c>
      <c r="I201" s="1"/>
      <c r="J201" s="1"/>
    </row>
    <row r="202" spans="5:10" x14ac:dyDescent="0.25">
      <c r="E202" s="1" t="s">
        <v>110</v>
      </c>
      <c r="F202" s="1" t="s">
        <v>111</v>
      </c>
      <c r="G202" s="1" t="s">
        <v>111</v>
      </c>
      <c r="H202" s="1" t="s">
        <v>111</v>
      </c>
      <c r="I202" s="1"/>
      <c r="J202" s="1"/>
    </row>
    <row r="203" spans="5:10" x14ac:dyDescent="0.25">
      <c r="E203" s="1"/>
      <c r="F203" s="1"/>
      <c r="G203" s="1"/>
      <c r="H203" s="1"/>
      <c r="I203" s="1"/>
      <c r="J203" s="1"/>
    </row>
    <row r="204" spans="5:10" x14ac:dyDescent="0.25">
      <c r="E204" s="1"/>
      <c r="F204" s="1"/>
      <c r="G204" s="1"/>
      <c r="H204" s="1"/>
      <c r="I204" s="1"/>
      <c r="J204" s="1"/>
    </row>
    <row r="205" spans="5:10" x14ac:dyDescent="0.25">
      <c r="E205" s="1" t="s">
        <v>112</v>
      </c>
      <c r="F205" s="1" t="s">
        <v>112</v>
      </c>
      <c r="G205" s="1" t="s">
        <v>112</v>
      </c>
      <c r="H205" s="1" t="s">
        <v>112</v>
      </c>
      <c r="I205" s="1" t="s">
        <v>112</v>
      </c>
      <c r="J205" s="1"/>
    </row>
    <row r="206" spans="5:10" x14ac:dyDescent="0.25">
      <c r="E206" s="1"/>
      <c r="F206" s="1"/>
      <c r="G206" s="1"/>
      <c r="H206" s="1"/>
      <c r="I206" s="1"/>
      <c r="J206" s="1"/>
    </row>
    <row r="207" spans="5:10" x14ac:dyDescent="0.25">
      <c r="E207" s="1"/>
      <c r="F207" s="1" t="s">
        <v>113</v>
      </c>
      <c r="G207" s="1" t="s">
        <v>113</v>
      </c>
      <c r="H207" s="1" t="s">
        <v>113</v>
      </c>
      <c r="I207" s="1" t="s">
        <v>113</v>
      </c>
      <c r="J207" s="1"/>
    </row>
    <row r="208" spans="5:10" x14ac:dyDescent="0.25">
      <c r="E208" s="1"/>
      <c r="F208" s="1" t="s">
        <v>35</v>
      </c>
      <c r="G208" s="1" t="s">
        <v>35</v>
      </c>
      <c r="H208" s="1" t="s">
        <v>35</v>
      </c>
      <c r="I208" s="1" t="s">
        <v>35</v>
      </c>
      <c r="J208" s="1"/>
    </row>
    <row r="209" spans="5:12" x14ac:dyDescent="0.25">
      <c r="E209" s="1"/>
      <c r="F209" s="1" t="s">
        <v>36</v>
      </c>
      <c r="G209" s="1" t="s">
        <v>36</v>
      </c>
      <c r="H209" s="1" t="s">
        <v>36</v>
      </c>
      <c r="I209" s="1" t="s">
        <v>36</v>
      </c>
      <c r="J209" s="1"/>
      <c r="K209" s="1"/>
      <c r="L209" s="1"/>
    </row>
    <row r="210" spans="5:12" x14ac:dyDescent="0.25">
      <c r="E210" s="1"/>
      <c r="F210" s="1"/>
      <c r="G210" s="1"/>
      <c r="H210" s="1"/>
      <c r="I210" s="1"/>
      <c r="J210" s="1"/>
      <c r="K210" s="1"/>
      <c r="L210" s="1"/>
    </row>
    <row r="211" spans="5:12" x14ac:dyDescent="0.25">
      <c r="E211" s="1" t="s">
        <v>114</v>
      </c>
      <c r="F211" s="1" t="s">
        <v>114</v>
      </c>
      <c r="G211" s="1" t="s">
        <v>115</v>
      </c>
      <c r="H211" s="1" t="s">
        <v>116</v>
      </c>
      <c r="I211" s="1" t="s">
        <v>117</v>
      </c>
      <c r="J211" s="1"/>
      <c r="K211" s="1"/>
      <c r="L211" s="1"/>
    </row>
    <row r="212" spans="5:12" x14ac:dyDescent="0.25">
      <c r="E212" s="48" t="s">
        <v>118</v>
      </c>
      <c r="F212" s="1"/>
      <c r="G212" s="1"/>
      <c r="H212" s="1" t="s">
        <v>119</v>
      </c>
      <c r="I212" s="1" t="s">
        <v>120</v>
      </c>
      <c r="J212" s="1"/>
      <c r="K212" s="1"/>
      <c r="L212" s="1"/>
    </row>
    <row r="213" spans="5:12" x14ac:dyDescent="0.25">
      <c r="E213" s="1"/>
      <c r="F213" s="1" t="s">
        <v>121</v>
      </c>
      <c r="G213" s="1"/>
      <c r="H213" s="1" t="s">
        <v>122</v>
      </c>
      <c r="I213" s="1"/>
      <c r="J213" s="1"/>
      <c r="K213" s="1"/>
      <c r="L213" s="1"/>
    </row>
    <row r="214" spans="5:12" x14ac:dyDescent="0.25">
      <c r="E214" s="1"/>
      <c r="F214" s="1"/>
      <c r="G214" s="1"/>
      <c r="H214" s="1" t="s">
        <v>123</v>
      </c>
      <c r="I214" s="1"/>
      <c r="J214" s="1"/>
      <c r="K214" s="1"/>
      <c r="L214" s="1"/>
    </row>
    <row r="215" spans="5:12" x14ac:dyDescent="0.25">
      <c r="E215" s="1"/>
      <c r="F215" s="1"/>
      <c r="G215" s="1"/>
      <c r="H215" s="1"/>
      <c r="I215" s="1"/>
      <c r="J215" s="1"/>
      <c r="K215" s="1"/>
      <c r="L215" s="1"/>
    </row>
    <row r="217" spans="5:12" x14ac:dyDescent="0.25">
      <c r="E217" s="1"/>
      <c r="F217" s="1"/>
      <c r="G217" s="1"/>
      <c r="H217" s="1"/>
      <c r="I217" s="1"/>
      <c r="J217" s="1"/>
      <c r="K217" s="1"/>
      <c r="L217" s="1"/>
    </row>
    <row r="218" spans="5:12" x14ac:dyDescent="0.25">
      <c r="E218" s="1"/>
      <c r="F218" s="1"/>
      <c r="G218" s="1"/>
      <c r="H218" s="1"/>
      <c r="I218" s="1"/>
      <c r="J218" s="1"/>
      <c r="K218" s="1"/>
      <c r="L218" s="1"/>
    </row>
    <row r="219" spans="5:12" x14ac:dyDescent="0.25">
      <c r="E219" s="1"/>
      <c r="F219" s="1"/>
      <c r="G219" s="1"/>
      <c r="H219" s="1"/>
      <c r="I219" s="1"/>
      <c r="J219" s="1"/>
      <c r="K219" s="1"/>
      <c r="L219" s="1"/>
    </row>
    <row r="220" spans="5:12" x14ac:dyDescent="0.25">
      <c r="E220" s="1"/>
      <c r="F220" s="1"/>
      <c r="G220" s="1"/>
      <c r="H220" s="1"/>
      <c r="I220" s="1"/>
      <c r="J220" s="1"/>
      <c r="K220" s="1"/>
      <c r="L220" s="1"/>
    </row>
    <row r="221" spans="5:12" x14ac:dyDescent="0.25">
      <c r="E221" s="19" t="s">
        <v>124</v>
      </c>
      <c r="F221" s="1"/>
      <c r="G221" s="1"/>
      <c r="H221" s="1"/>
      <c r="I221" s="1"/>
      <c r="J221" s="1"/>
      <c r="K221" s="1"/>
      <c r="L221" s="1"/>
    </row>
    <row r="222" spans="5:12" x14ac:dyDescent="0.25">
      <c r="E222" s="1"/>
      <c r="F222" s="1"/>
      <c r="G222" s="1" t="s">
        <v>125</v>
      </c>
      <c r="H222" s="1"/>
      <c r="I222" s="1"/>
      <c r="J222" s="1"/>
      <c r="K222" s="1"/>
      <c r="L222" s="1"/>
    </row>
    <row r="223" spans="5:12" x14ac:dyDescent="0.25">
      <c r="E223" s="1"/>
      <c r="F223" s="1"/>
      <c r="G223" s="1"/>
      <c r="H223" s="1"/>
      <c r="I223" s="1"/>
      <c r="J223" s="1"/>
      <c r="K223" s="1"/>
      <c r="L223" s="1"/>
    </row>
    <row r="224" spans="5:12" x14ac:dyDescent="0.25">
      <c r="E224" s="1"/>
      <c r="F224" s="1"/>
      <c r="G224" s="47" t="s">
        <v>126</v>
      </c>
      <c r="H224" s="1"/>
      <c r="I224" s="1"/>
      <c r="J224" s="1"/>
      <c r="K224" s="1"/>
      <c r="L224" s="1"/>
    </row>
    <row r="225" spans="5:12" x14ac:dyDescent="0.25">
      <c r="E225" s="1"/>
      <c r="F225" s="1"/>
      <c r="G225" s="1"/>
      <c r="H225" s="1"/>
      <c r="I225" s="1"/>
      <c r="J225" s="1"/>
      <c r="K225" s="1"/>
      <c r="L225" s="1"/>
    </row>
    <row r="226" spans="5:12" x14ac:dyDescent="0.25">
      <c r="E226" s="1"/>
      <c r="F226" s="1"/>
      <c r="G226" s="1" t="s">
        <v>127</v>
      </c>
      <c r="H226" s="1"/>
      <c r="I226" s="1"/>
      <c r="J226" s="1" t="s">
        <v>55</v>
      </c>
      <c r="K226" s="1"/>
      <c r="L226" s="1"/>
    </row>
    <row r="227" spans="5:12" x14ac:dyDescent="0.25">
      <c r="E227" s="1"/>
      <c r="F227" s="1"/>
      <c r="G227" s="1" t="s">
        <v>128</v>
      </c>
      <c r="H227" s="1"/>
      <c r="I227" s="1"/>
      <c r="J227" s="1" t="s">
        <v>55</v>
      </c>
      <c r="K227" s="1"/>
      <c r="L227" s="1"/>
    </row>
    <row r="228" spans="5:12" x14ac:dyDescent="0.25">
      <c r="E228" s="1"/>
      <c r="F228" s="1"/>
      <c r="G228" s="1" t="s">
        <v>129</v>
      </c>
      <c r="H228" s="1"/>
      <c r="I228" s="1"/>
      <c r="J228" s="1"/>
      <c r="K228" s="1"/>
      <c r="L228" s="1"/>
    </row>
    <row r="229" spans="5:12" x14ac:dyDescent="0.25">
      <c r="E229" s="1"/>
      <c r="F229" s="1"/>
      <c r="G229" s="1"/>
      <c r="H229" s="1"/>
      <c r="I229" s="1"/>
      <c r="J229" s="1"/>
      <c r="K229" s="1"/>
      <c r="L229" s="1"/>
    </row>
    <row r="230" spans="5:12" x14ac:dyDescent="0.25">
      <c r="E230" s="1"/>
      <c r="F230" s="1"/>
      <c r="G230" s="1"/>
      <c r="H230" s="1"/>
      <c r="I230" s="1"/>
      <c r="J230" s="1"/>
      <c r="K230" s="1"/>
      <c r="L230" s="1"/>
    </row>
    <row r="231" spans="5:12" x14ac:dyDescent="0.25">
      <c r="E231" s="1"/>
      <c r="F231" s="1"/>
      <c r="G231" s="1" t="s">
        <v>130</v>
      </c>
      <c r="H231" s="1" t="s">
        <v>131</v>
      </c>
      <c r="I231" s="1"/>
      <c r="J231" s="1"/>
      <c r="K231" s="1"/>
      <c r="L231" s="1"/>
    </row>
    <row r="232" spans="5:12" x14ac:dyDescent="0.25">
      <c r="E232" s="1"/>
      <c r="F232" s="1"/>
      <c r="G232" s="1"/>
      <c r="H232" s="17" t="s">
        <v>132</v>
      </c>
      <c r="I232" s="1"/>
      <c r="J232" s="1"/>
      <c r="K232" s="1"/>
      <c r="L232" s="1"/>
    </row>
    <row r="233" spans="5:12" x14ac:dyDescent="0.25">
      <c r="E233" s="1" t="s">
        <v>133</v>
      </c>
      <c r="F233" s="1" t="s">
        <v>134</v>
      </c>
      <c r="G233" s="1" t="s">
        <v>135</v>
      </c>
      <c r="H233" s="1" t="s">
        <v>136</v>
      </c>
      <c r="I233" s="1" t="s">
        <v>137</v>
      </c>
      <c r="J233" s="1"/>
      <c r="K233" s="1"/>
      <c r="L233" s="1"/>
    </row>
    <row r="234" spans="5:12" x14ac:dyDescent="0.25">
      <c r="E234" s="1" t="s">
        <v>138</v>
      </c>
      <c r="F234" s="1" t="s">
        <v>139</v>
      </c>
      <c r="G234" s="1" t="s">
        <v>139</v>
      </c>
      <c r="H234" s="1" t="s">
        <v>140</v>
      </c>
      <c r="I234" s="1" t="s">
        <v>141</v>
      </c>
      <c r="J234" s="1"/>
      <c r="K234" s="1"/>
      <c r="L234" s="1"/>
    </row>
    <row r="235" spans="5:12" x14ac:dyDescent="0.25">
      <c r="E235" s="1" t="s">
        <v>142</v>
      </c>
      <c r="F235" s="1" t="s">
        <v>142</v>
      </c>
      <c r="G235" s="1" t="s">
        <v>143</v>
      </c>
      <c r="H235" s="1" t="s">
        <v>144</v>
      </c>
      <c r="I235" s="1" t="s">
        <v>145</v>
      </c>
      <c r="J235" s="1"/>
      <c r="K235" s="1"/>
      <c r="L235" s="1"/>
    </row>
    <row r="236" spans="5:12" x14ac:dyDescent="0.25">
      <c r="E236" s="1" t="s">
        <v>146</v>
      </c>
      <c r="F236" s="1" t="s">
        <v>146</v>
      </c>
      <c r="G236" s="1" t="s">
        <v>147</v>
      </c>
      <c r="H236" s="1" t="s">
        <v>148</v>
      </c>
      <c r="I236" s="1"/>
      <c r="J236" s="1"/>
      <c r="K236" s="1"/>
      <c r="L236" s="1"/>
    </row>
    <row r="237" spans="5:12" x14ac:dyDescent="0.25">
      <c r="E237" s="1"/>
      <c r="F237" s="1"/>
      <c r="G237" s="1"/>
      <c r="H237" s="1" t="s">
        <v>149</v>
      </c>
      <c r="I237" s="1"/>
      <c r="J237" s="1"/>
      <c r="K237" s="1"/>
      <c r="L237" s="1"/>
    </row>
    <row r="238" spans="5:12" x14ac:dyDescent="0.25">
      <c r="E238" s="1" t="s">
        <v>150</v>
      </c>
      <c r="F238" s="1" t="s">
        <v>151</v>
      </c>
      <c r="G238" s="1" t="s">
        <v>151</v>
      </c>
      <c r="H238" s="1" t="s">
        <v>151</v>
      </c>
      <c r="I238" s="1"/>
      <c r="J238" s="1"/>
      <c r="K238" s="1"/>
      <c r="L238" s="1"/>
    </row>
    <row r="239" spans="5:12" x14ac:dyDescent="0.25">
      <c r="E239" s="1" t="s">
        <v>152</v>
      </c>
      <c r="F239" s="1" t="s">
        <v>153</v>
      </c>
      <c r="G239" s="1" t="s">
        <v>153</v>
      </c>
      <c r="H239" s="1" t="s">
        <v>153</v>
      </c>
      <c r="I239" s="1"/>
      <c r="J239" s="1"/>
      <c r="K239" s="1"/>
      <c r="L239" s="1"/>
    </row>
    <row r="240" spans="5:12" x14ac:dyDescent="0.25">
      <c r="E240" s="1"/>
      <c r="F240" s="1"/>
      <c r="G240" s="1"/>
      <c r="H240" s="1"/>
      <c r="I240" s="1"/>
      <c r="J240" s="1"/>
      <c r="K240" s="1"/>
      <c r="L240" s="1"/>
    </row>
    <row r="241" spans="5:12" x14ac:dyDescent="0.25">
      <c r="E241" s="1"/>
      <c r="F241" s="1"/>
      <c r="G241" s="1"/>
      <c r="H241" s="1"/>
      <c r="I241" s="1"/>
      <c r="J241" s="1"/>
      <c r="K241" s="1"/>
      <c r="L241" s="1"/>
    </row>
    <row r="242" spans="5:12" x14ac:dyDescent="0.25">
      <c r="E242" s="1" t="s">
        <v>154</v>
      </c>
      <c r="F242" s="1" t="s">
        <v>154</v>
      </c>
      <c r="G242" s="1" t="s">
        <v>154</v>
      </c>
      <c r="H242" s="1" t="s">
        <v>154</v>
      </c>
      <c r="I242" s="1" t="s">
        <v>154</v>
      </c>
      <c r="J242" s="1"/>
      <c r="K242" s="1"/>
      <c r="L242" s="1"/>
    </row>
    <row r="243" spans="5:12" x14ac:dyDescent="0.25">
      <c r="E243" s="1"/>
      <c r="F243" s="1"/>
      <c r="G243" s="1"/>
      <c r="H243" s="1"/>
      <c r="I243" s="1"/>
      <c r="J243" s="1"/>
      <c r="K243" s="1"/>
      <c r="L243" s="1"/>
    </row>
    <row r="244" spans="5:12" x14ac:dyDescent="0.25">
      <c r="E244" s="1"/>
      <c r="F244" s="1" t="s">
        <v>155</v>
      </c>
      <c r="G244" s="1" t="s">
        <v>155</v>
      </c>
      <c r="H244" s="1" t="s">
        <v>155</v>
      </c>
      <c r="I244" s="1" t="s">
        <v>155</v>
      </c>
      <c r="J244" s="1"/>
      <c r="K244" s="1"/>
      <c r="L244" s="1"/>
    </row>
    <row r="245" spans="5:12" x14ac:dyDescent="0.25">
      <c r="E245" s="1"/>
      <c r="F245" s="1" t="s">
        <v>35</v>
      </c>
      <c r="G245" s="1" t="s">
        <v>35</v>
      </c>
      <c r="H245" s="1" t="s">
        <v>35</v>
      </c>
      <c r="I245" s="1" t="s">
        <v>35</v>
      </c>
      <c r="J245" s="1"/>
      <c r="K245" s="1"/>
      <c r="L245" s="1"/>
    </row>
    <row r="246" spans="5:12" x14ac:dyDescent="0.25">
      <c r="E246" s="1"/>
      <c r="F246" s="1" t="s">
        <v>36</v>
      </c>
      <c r="G246" s="1" t="s">
        <v>36</v>
      </c>
      <c r="H246" s="1" t="s">
        <v>36</v>
      </c>
      <c r="I246" s="1" t="s">
        <v>36</v>
      </c>
      <c r="J246" s="1"/>
      <c r="K246" s="1"/>
      <c r="L246" s="1"/>
    </row>
    <row r="247" spans="5:12" x14ac:dyDescent="0.25">
      <c r="E247" s="1"/>
      <c r="F247" s="1"/>
      <c r="G247" s="1"/>
      <c r="H247" s="1"/>
      <c r="I247" s="1"/>
      <c r="J247" s="1"/>
      <c r="K247" s="1"/>
      <c r="L247" s="1"/>
    </row>
    <row r="248" spans="5:12" x14ac:dyDescent="0.25">
      <c r="E248" s="1" t="s">
        <v>156</v>
      </c>
      <c r="F248" s="1" t="s">
        <v>156</v>
      </c>
      <c r="G248" s="1" t="s">
        <v>82</v>
      </c>
      <c r="H248" s="1" t="s">
        <v>157</v>
      </c>
      <c r="I248" s="1" t="s">
        <v>158</v>
      </c>
      <c r="J248" s="1"/>
      <c r="K248" s="1"/>
      <c r="L248" s="1"/>
    </row>
    <row r="249" spans="5:12" x14ac:dyDescent="0.25">
      <c r="E249" s="1" t="s">
        <v>159</v>
      </c>
      <c r="F249" s="1"/>
      <c r="G249" s="1"/>
      <c r="H249" s="1" t="s">
        <v>160</v>
      </c>
      <c r="I249" s="1" t="s">
        <v>161</v>
      </c>
      <c r="J249" s="1"/>
      <c r="K249" s="1"/>
      <c r="L249" s="1"/>
    </row>
    <row r="250" spans="5:12" x14ac:dyDescent="0.25">
      <c r="E250" s="1"/>
      <c r="F250" s="1" t="s">
        <v>121</v>
      </c>
      <c r="G250" s="1"/>
      <c r="H250" s="1" t="s">
        <v>162</v>
      </c>
      <c r="I250" s="1"/>
      <c r="J250" s="1"/>
      <c r="K250" s="1"/>
      <c r="L250" s="1"/>
    </row>
    <row r="251" spans="5:12" x14ac:dyDescent="0.25">
      <c r="E251" s="1"/>
      <c r="F251" s="1"/>
      <c r="G251" s="1"/>
      <c r="H251" s="1" t="s">
        <v>163</v>
      </c>
      <c r="I251" s="1"/>
      <c r="J251" s="1"/>
      <c r="K251" s="1"/>
      <c r="L251" s="1"/>
    </row>
    <row r="252" spans="5:12" x14ac:dyDescent="0.25">
      <c r="E252" s="1"/>
      <c r="F252" s="1"/>
      <c r="G252" s="1"/>
      <c r="H252" s="1"/>
      <c r="I252" s="1"/>
      <c r="J252" s="1"/>
      <c r="K252" s="1"/>
      <c r="L252" s="1"/>
    </row>
    <row r="253" spans="5:12" x14ac:dyDescent="0.25">
      <c r="E253" s="1"/>
      <c r="F253" s="1"/>
      <c r="G253" s="1"/>
      <c r="H253" s="1"/>
      <c r="I253" s="1"/>
      <c r="J253" s="1"/>
      <c r="K253" s="1"/>
      <c r="L253" s="1"/>
    </row>
    <row r="254" spans="5:12" x14ac:dyDescent="0.25">
      <c r="E254" s="1"/>
      <c r="F254" s="1"/>
      <c r="G254" s="1"/>
      <c r="H254" s="1"/>
      <c r="I254" s="1"/>
      <c r="J254" s="1"/>
      <c r="K254" s="1"/>
      <c r="L254" s="1"/>
    </row>
    <row r="255" spans="5:12" x14ac:dyDescent="0.25">
      <c r="E255" s="1"/>
      <c r="F255" s="1"/>
      <c r="G255" s="1"/>
      <c r="H255" s="1"/>
      <c r="I255" s="1"/>
      <c r="J255" s="1"/>
      <c r="K255" s="1"/>
      <c r="L255" s="1"/>
    </row>
    <row r="256" spans="5:12" x14ac:dyDescent="0.25">
      <c r="E256" s="1"/>
      <c r="F256" s="1"/>
      <c r="G256" s="1"/>
      <c r="H256" s="1"/>
      <c r="I256" s="1"/>
      <c r="J256" s="1"/>
      <c r="K256" s="1"/>
      <c r="L256" s="1"/>
    </row>
    <row r="258" spans="5:12" x14ac:dyDescent="0.25">
      <c r="E258" s="20" t="s">
        <v>164</v>
      </c>
      <c r="F258" s="1"/>
      <c r="G258" s="1"/>
      <c r="H258" s="1"/>
      <c r="I258" s="1"/>
      <c r="J258" s="1"/>
      <c r="K258" s="1"/>
      <c r="L258" s="1"/>
    </row>
    <row r="259" spans="5:12" x14ac:dyDescent="0.25">
      <c r="E259" s="1"/>
      <c r="F259" s="1"/>
      <c r="G259" s="1" t="s">
        <v>165</v>
      </c>
      <c r="H259" s="1"/>
      <c r="I259" s="1"/>
      <c r="J259" s="1"/>
      <c r="K259" s="1"/>
      <c r="L259" s="1"/>
    </row>
    <row r="260" spans="5:12" x14ac:dyDescent="0.25">
      <c r="E260" s="1"/>
      <c r="F260" s="1"/>
      <c r="G260" s="1"/>
      <c r="H260" s="1"/>
      <c r="I260" s="1"/>
      <c r="J260" s="1"/>
      <c r="K260" s="1"/>
      <c r="L260" s="1"/>
    </row>
    <row r="261" spans="5:12" x14ac:dyDescent="0.25">
      <c r="E261" s="1"/>
      <c r="F261" s="1"/>
      <c r="G261" s="47" t="s">
        <v>166</v>
      </c>
      <c r="H261" s="1"/>
      <c r="I261" s="1"/>
      <c r="J261" s="1"/>
      <c r="K261" s="1"/>
      <c r="L261" s="1"/>
    </row>
    <row r="262" spans="5:12" x14ac:dyDescent="0.25">
      <c r="E262" s="1"/>
      <c r="F262" s="1"/>
      <c r="G262" s="1"/>
      <c r="H262" s="1"/>
      <c r="I262" s="1"/>
      <c r="J262" s="1"/>
      <c r="K262" s="1"/>
      <c r="L262" s="1"/>
    </row>
    <row r="263" spans="5:12" x14ac:dyDescent="0.25">
      <c r="E263" s="1"/>
      <c r="F263" s="1"/>
      <c r="G263" s="1" t="s">
        <v>167</v>
      </c>
      <c r="H263" s="1"/>
      <c r="I263" s="1"/>
      <c r="J263" s="1" t="s">
        <v>55</v>
      </c>
      <c r="K263" s="1"/>
      <c r="L263" s="1"/>
    </row>
    <row r="264" spans="5:12" x14ac:dyDescent="0.25">
      <c r="E264" s="1"/>
      <c r="F264" s="1"/>
      <c r="G264" s="1" t="s">
        <v>56</v>
      </c>
      <c r="H264" s="1"/>
      <c r="I264" s="1"/>
      <c r="J264" s="1" t="s">
        <v>55</v>
      </c>
      <c r="K264" s="1"/>
      <c r="L264" s="1"/>
    </row>
    <row r="265" spans="5:12" x14ac:dyDescent="0.25">
      <c r="E265" s="1"/>
      <c r="F265" s="1"/>
      <c r="G265" s="1" t="s">
        <v>57</v>
      </c>
      <c r="H265" s="1"/>
      <c r="I265" s="1"/>
      <c r="J265" s="1"/>
      <c r="K265" s="1"/>
      <c r="L265" s="1"/>
    </row>
    <row r="266" spans="5:12" x14ac:dyDescent="0.25">
      <c r="E266" s="1"/>
      <c r="F266" s="1"/>
      <c r="G266" s="1"/>
      <c r="H266" s="1"/>
      <c r="I266" s="1"/>
      <c r="J266" s="1"/>
      <c r="K266" s="1"/>
      <c r="L266" s="1"/>
    </row>
    <row r="267" spans="5:12" x14ac:dyDescent="0.25">
      <c r="E267" s="1"/>
      <c r="F267" s="1"/>
      <c r="G267" s="1"/>
      <c r="H267" s="1"/>
      <c r="I267" s="1"/>
      <c r="J267" s="1"/>
      <c r="K267" s="1"/>
      <c r="L267" s="1"/>
    </row>
    <row r="268" spans="5:12" x14ac:dyDescent="0.25">
      <c r="E268" s="1"/>
      <c r="F268" s="1"/>
      <c r="G268" s="1" t="s">
        <v>58</v>
      </c>
      <c r="H268" s="1" t="s">
        <v>168</v>
      </c>
      <c r="I268" s="1"/>
      <c r="J268" s="1"/>
      <c r="K268" s="1"/>
      <c r="L268" s="1"/>
    </row>
    <row r="269" spans="5:12" x14ac:dyDescent="0.25">
      <c r="E269" s="1"/>
      <c r="F269" s="1"/>
      <c r="G269" s="1"/>
      <c r="H269" s="17" t="s">
        <v>169</v>
      </c>
      <c r="I269" s="1"/>
      <c r="J269" s="1"/>
      <c r="K269" s="1"/>
      <c r="L269" s="1"/>
    </row>
    <row r="270" spans="5:12" x14ac:dyDescent="0.25">
      <c r="E270" s="1" t="s">
        <v>170</v>
      </c>
      <c r="F270" s="1" t="s">
        <v>171</v>
      </c>
      <c r="G270" s="1" t="s">
        <v>172</v>
      </c>
      <c r="H270" s="1" t="s">
        <v>173</v>
      </c>
      <c r="I270" s="1" t="s">
        <v>174</v>
      </c>
      <c r="J270" s="1"/>
      <c r="K270" s="1"/>
      <c r="L270" s="1"/>
    </row>
    <row r="271" spans="5:12" x14ac:dyDescent="0.25">
      <c r="E271" s="1" t="s">
        <v>175</v>
      </c>
      <c r="F271" s="1" t="s">
        <v>66</v>
      </c>
      <c r="G271" s="1" t="s">
        <v>66</v>
      </c>
      <c r="H271" s="1" t="s">
        <v>176</v>
      </c>
      <c r="I271" s="1" t="s">
        <v>177</v>
      </c>
      <c r="J271" s="1"/>
      <c r="K271" s="1"/>
      <c r="L271" s="1"/>
    </row>
    <row r="272" spans="5:12" x14ac:dyDescent="0.25">
      <c r="E272" s="1" t="s">
        <v>178</v>
      </c>
      <c r="F272" s="1" t="s">
        <v>178</v>
      </c>
      <c r="G272" s="1" t="s">
        <v>179</v>
      </c>
      <c r="H272" s="1" t="s">
        <v>24</v>
      </c>
      <c r="I272" s="1" t="s">
        <v>180</v>
      </c>
      <c r="J272" s="1"/>
      <c r="K272" s="1"/>
      <c r="L272" s="1"/>
    </row>
    <row r="273" spans="5:12" x14ac:dyDescent="0.25">
      <c r="E273" s="1" t="s">
        <v>181</v>
      </c>
      <c r="F273" s="1" t="s">
        <v>181</v>
      </c>
      <c r="G273" s="1" t="s">
        <v>182</v>
      </c>
      <c r="H273" s="1" t="s">
        <v>183</v>
      </c>
      <c r="I273" s="1"/>
      <c r="J273" s="1"/>
      <c r="K273" s="1"/>
      <c r="L273" s="1"/>
    </row>
    <row r="274" spans="5:12" x14ac:dyDescent="0.25">
      <c r="E274" s="1"/>
      <c r="F274" s="1"/>
      <c r="G274" s="1"/>
      <c r="H274" s="1" t="s">
        <v>184</v>
      </c>
      <c r="I274" s="1"/>
      <c r="J274" s="1"/>
      <c r="K274" s="1"/>
      <c r="L274" s="1"/>
    </row>
    <row r="275" spans="5:12" x14ac:dyDescent="0.25">
      <c r="E275" s="1" t="s">
        <v>75</v>
      </c>
      <c r="F275" s="1" t="s">
        <v>185</v>
      </c>
      <c r="G275" s="1" t="s">
        <v>185</v>
      </c>
      <c r="H275" s="1" t="s">
        <v>185</v>
      </c>
      <c r="I275" s="1"/>
      <c r="J275" s="1"/>
      <c r="K275" s="1"/>
      <c r="L275" s="1"/>
    </row>
    <row r="276" spans="5:12" x14ac:dyDescent="0.25">
      <c r="E276" s="1" t="s">
        <v>186</v>
      </c>
      <c r="F276" s="1" t="s">
        <v>187</v>
      </c>
      <c r="G276" s="1" t="s">
        <v>187</v>
      </c>
      <c r="H276" s="1" t="s">
        <v>187</v>
      </c>
      <c r="I276" s="1"/>
      <c r="J276" s="1"/>
      <c r="K276" s="1"/>
      <c r="L276" s="1"/>
    </row>
    <row r="277" spans="5:12" x14ac:dyDescent="0.25">
      <c r="E277" s="1"/>
      <c r="F277" s="1"/>
      <c r="G277" s="1"/>
      <c r="H277" s="1"/>
      <c r="I277" s="1"/>
      <c r="J277" s="1"/>
      <c r="K277" s="1"/>
      <c r="L277" s="1"/>
    </row>
    <row r="278" spans="5:12" x14ac:dyDescent="0.25">
      <c r="E278" s="1"/>
      <c r="F278" s="1"/>
      <c r="G278" s="1"/>
      <c r="H278" s="1"/>
      <c r="I278" s="1"/>
      <c r="J278" s="1"/>
      <c r="K278" s="1"/>
      <c r="L278" s="1"/>
    </row>
    <row r="279" spans="5:12" x14ac:dyDescent="0.25">
      <c r="E279" s="1" t="s">
        <v>188</v>
      </c>
      <c r="F279" s="1" t="s">
        <v>188</v>
      </c>
      <c r="G279" s="1" t="s">
        <v>188</v>
      </c>
      <c r="H279" s="1" t="s">
        <v>188</v>
      </c>
      <c r="I279" s="1" t="s">
        <v>188</v>
      </c>
      <c r="J279" s="1"/>
      <c r="K279" s="1"/>
      <c r="L279" s="1"/>
    </row>
    <row r="280" spans="5:12" x14ac:dyDescent="0.25">
      <c r="E280" s="1"/>
      <c r="F280" s="1"/>
      <c r="G280" s="1"/>
      <c r="H280" s="1"/>
      <c r="I280" s="1"/>
      <c r="J280" s="1"/>
      <c r="K280" s="1"/>
      <c r="L280" s="1"/>
    </row>
    <row r="281" spans="5:12" x14ac:dyDescent="0.25">
      <c r="E281" s="1"/>
      <c r="F281" s="1" t="s">
        <v>189</v>
      </c>
      <c r="G281" s="1" t="s">
        <v>189</v>
      </c>
      <c r="H281" s="1" t="s">
        <v>189</v>
      </c>
      <c r="I281" s="1" t="s">
        <v>189</v>
      </c>
      <c r="J281" s="1"/>
      <c r="K281" s="1"/>
      <c r="L281" s="1"/>
    </row>
    <row r="282" spans="5:12" x14ac:dyDescent="0.25">
      <c r="E282" s="1"/>
      <c r="F282" s="1" t="s">
        <v>35</v>
      </c>
      <c r="G282" s="1" t="s">
        <v>35</v>
      </c>
      <c r="H282" s="1" t="s">
        <v>35</v>
      </c>
      <c r="I282" s="1" t="s">
        <v>35</v>
      </c>
      <c r="J282" s="1"/>
      <c r="K282" s="1"/>
      <c r="L282" s="1"/>
    </row>
    <row r="283" spans="5:12" x14ac:dyDescent="0.25">
      <c r="E283" s="1"/>
      <c r="F283" s="1" t="s">
        <v>36</v>
      </c>
      <c r="G283" s="1" t="s">
        <v>36</v>
      </c>
      <c r="H283" s="1" t="s">
        <v>36</v>
      </c>
      <c r="I283" s="1" t="s">
        <v>36</v>
      </c>
      <c r="J283" s="1"/>
      <c r="K283" s="1"/>
      <c r="L283" s="1"/>
    </row>
    <row r="284" spans="5:12" x14ac:dyDescent="0.25">
      <c r="E284" s="1"/>
      <c r="F284" s="1"/>
      <c r="G284" s="1"/>
      <c r="H284" s="1"/>
      <c r="I284" s="1"/>
      <c r="J284" s="1"/>
      <c r="K284" s="1"/>
      <c r="L284" s="1"/>
    </row>
    <row r="285" spans="5:12" ht="45" x14ac:dyDescent="0.25">
      <c r="E285" s="1" t="s">
        <v>190</v>
      </c>
      <c r="F285" s="1" t="s">
        <v>191</v>
      </c>
      <c r="G285" s="1" t="s">
        <v>192</v>
      </c>
      <c r="H285" s="17" t="s">
        <v>193</v>
      </c>
      <c r="I285" s="1" t="s">
        <v>194</v>
      </c>
      <c r="J285" s="1"/>
      <c r="K285" s="1"/>
      <c r="L285" s="1"/>
    </row>
    <row r="286" spans="5:12" x14ac:dyDescent="0.25">
      <c r="E286" s="1" t="s">
        <v>195</v>
      </c>
      <c r="F286" s="1"/>
      <c r="G286" s="1"/>
      <c r="H286" s="1" t="s">
        <v>196</v>
      </c>
      <c r="I286" s="1" t="s">
        <v>197</v>
      </c>
      <c r="J286" s="1"/>
      <c r="K286" s="1"/>
      <c r="L286" s="1"/>
    </row>
    <row r="287" spans="5:12" x14ac:dyDescent="0.25">
      <c r="E287" s="1"/>
      <c r="F287" s="1" t="s">
        <v>198</v>
      </c>
      <c r="G287" s="1"/>
      <c r="H287" s="1" t="s">
        <v>199</v>
      </c>
      <c r="I287" s="1"/>
      <c r="J287" s="1"/>
      <c r="K287" s="1"/>
      <c r="L287" s="1"/>
    </row>
    <row r="288" spans="5:12" x14ac:dyDescent="0.25">
      <c r="E288" s="1"/>
      <c r="F288" s="1"/>
      <c r="G288" s="1"/>
      <c r="H288" s="1" t="s">
        <v>200</v>
      </c>
      <c r="I288" s="1"/>
      <c r="J288" s="1"/>
      <c r="K288" s="1"/>
      <c r="L288" s="1"/>
    </row>
    <row r="289" spans="5:10" x14ac:dyDescent="0.25">
      <c r="E289" s="1"/>
      <c r="F289" s="1"/>
      <c r="G289" s="1"/>
      <c r="H289" s="1"/>
      <c r="I289" s="1"/>
      <c r="J289" s="1"/>
    </row>
  </sheetData>
  <sheetProtection password="D9FA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Tabelle3</vt:lpstr>
      <vt:lpstr>Tabelle1!Druckbereich</vt:lpstr>
    </vt:vector>
  </TitlesOfParts>
  <Company>SimonsVoss Technologies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Gandrud David</dc:creator>
  <cp:lastModifiedBy>Schmid Monika</cp:lastModifiedBy>
  <cp:lastPrinted>2016-03-11T14:27:33Z</cp:lastPrinted>
  <dcterms:created xsi:type="dcterms:W3CDTF">2016-03-11T12:39:32Z</dcterms:created>
  <dcterms:modified xsi:type="dcterms:W3CDTF">2016-06-01T11:13:03Z</dcterms:modified>
</cp:coreProperties>
</file>